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rkt\Desktop\Thesis 2md revision\"/>
    </mc:Choice>
  </mc:AlternateContent>
  <xr:revisionPtr revIDLastSave="0" documentId="13_ncr:1_{92147C06-2751-4BC6-92D7-E5A1D33A5002}" xr6:coauthVersionLast="43" xr6:coauthVersionMax="43" xr10:uidLastSave="{00000000-0000-0000-0000-000000000000}"/>
  <bookViews>
    <workbookView xWindow="-120" yWindow="-120" windowWidth="29040" windowHeight="15840" xr2:uid="{5FD71B09-5EBE-4DC7-9CF7-6502B7D24971}"/>
  </bookViews>
  <sheets>
    <sheet name="Sheet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21" i="1" l="1"/>
  <c r="S71" i="1"/>
  <c r="O71" i="1"/>
  <c r="K71" i="1"/>
  <c r="M71" i="1"/>
  <c r="L71" i="1"/>
  <c r="O257" i="1"/>
  <c r="O256" i="1"/>
  <c r="S255" i="1"/>
  <c r="O255" i="1"/>
  <c r="M255" i="1"/>
  <c r="O254" i="1"/>
  <c r="M254" i="1"/>
  <c r="S253" i="1"/>
  <c r="O253" i="1"/>
  <c r="M253" i="1"/>
  <c r="O252" i="1"/>
  <c r="O251" i="1"/>
  <c r="M251" i="1"/>
  <c r="O250" i="1"/>
  <c r="M250" i="1"/>
  <c r="O249" i="1"/>
  <c r="M249" i="1"/>
  <c r="O248" i="1"/>
  <c r="M248" i="1"/>
  <c r="S172" i="1"/>
  <c r="O172" i="1"/>
  <c r="K172" i="1"/>
  <c r="M172" i="1"/>
  <c r="L172" i="1"/>
  <c r="S171" i="1"/>
  <c r="O171" i="1"/>
  <c r="K171" i="1"/>
  <c r="M171" i="1"/>
  <c r="L171" i="1"/>
  <c r="S168" i="1"/>
  <c r="O168" i="1"/>
  <c r="K168" i="1"/>
  <c r="M168" i="1"/>
  <c r="L168" i="1"/>
  <c r="S167" i="1"/>
  <c r="O167" i="1"/>
  <c r="K167" i="1"/>
  <c r="M167" i="1"/>
  <c r="L167" i="1"/>
  <c r="S166" i="1"/>
  <c r="O166" i="1"/>
  <c r="K166" i="1"/>
  <c r="M166" i="1"/>
  <c r="L166" i="1"/>
  <c r="S132" i="1"/>
  <c r="O132" i="1"/>
  <c r="O246" i="1"/>
  <c r="M246" i="1"/>
  <c r="O245" i="1"/>
  <c r="M245" i="1"/>
  <c r="O244" i="1"/>
  <c r="M244" i="1"/>
  <c r="O243" i="1"/>
  <c r="M243" i="1"/>
  <c r="O242" i="1"/>
  <c r="M242" i="1"/>
  <c r="O241" i="1"/>
  <c r="M241" i="1"/>
  <c r="O240" i="1"/>
  <c r="M240" i="1"/>
  <c r="O239" i="1"/>
  <c r="M239" i="1"/>
  <c r="O238" i="1"/>
  <c r="M238" i="1"/>
  <c r="O237" i="1"/>
  <c r="M237" i="1"/>
  <c r="O236" i="1"/>
  <c r="M236" i="1"/>
  <c r="O235" i="1"/>
  <c r="M235" i="1"/>
  <c r="O234" i="1"/>
  <c r="M234" i="1"/>
  <c r="S233" i="1"/>
  <c r="O233" i="1"/>
  <c r="M233" i="1"/>
  <c r="O232" i="1"/>
  <c r="M232" i="1"/>
  <c r="O231" i="1"/>
  <c r="M231" i="1"/>
  <c r="O230" i="1"/>
  <c r="M230" i="1"/>
  <c r="O229" i="1"/>
  <c r="M229" i="1"/>
  <c r="O228" i="1"/>
  <c r="M228" i="1"/>
  <c r="O227" i="1"/>
  <c r="M227" i="1"/>
  <c r="S226" i="1"/>
  <c r="O226" i="1"/>
  <c r="O225" i="1"/>
  <c r="M225" i="1"/>
  <c r="O224" i="1"/>
  <c r="M224" i="1"/>
  <c r="O223" i="1"/>
  <c r="M223" i="1"/>
  <c r="S222" i="1"/>
  <c r="O222" i="1"/>
  <c r="M222" i="1"/>
  <c r="O221" i="1"/>
  <c r="M221" i="1"/>
  <c r="O220" i="1"/>
  <c r="M220" i="1"/>
  <c r="O219" i="1"/>
  <c r="M219" i="1"/>
  <c r="O218" i="1"/>
  <c r="M218" i="1"/>
  <c r="S217" i="1"/>
  <c r="O217" i="1"/>
  <c r="M217" i="1"/>
  <c r="O216" i="1"/>
  <c r="M216" i="1"/>
  <c r="S215" i="1"/>
  <c r="O215" i="1"/>
  <c r="M215" i="1"/>
  <c r="O214" i="1"/>
  <c r="S213" i="1"/>
  <c r="O213" i="1"/>
  <c r="M213" i="1"/>
  <c r="S212" i="1"/>
  <c r="O212" i="1"/>
  <c r="M212" i="1"/>
  <c r="O211" i="1"/>
  <c r="M211" i="1"/>
  <c r="O210" i="1"/>
  <c r="M210" i="1"/>
  <c r="O209" i="1"/>
  <c r="M209" i="1"/>
  <c r="O208" i="1"/>
  <c r="O207" i="1"/>
  <c r="M207" i="1"/>
  <c r="O206" i="1"/>
  <c r="O205" i="1"/>
  <c r="M205" i="1"/>
  <c r="O204" i="1"/>
  <c r="M204" i="1"/>
  <c r="O203" i="1"/>
  <c r="M203" i="1"/>
  <c r="O202" i="1"/>
  <c r="O201" i="1"/>
  <c r="M201" i="1"/>
  <c r="O200" i="1"/>
  <c r="M200" i="1"/>
  <c r="O199" i="1"/>
  <c r="M199" i="1"/>
  <c r="S198" i="1"/>
  <c r="O198" i="1"/>
  <c r="M198" i="1"/>
  <c r="O197" i="1"/>
  <c r="M197" i="1"/>
  <c r="S196" i="1"/>
  <c r="O196" i="1"/>
  <c r="M196" i="1"/>
  <c r="S195" i="1"/>
  <c r="O195" i="1"/>
  <c r="M195" i="1"/>
  <c r="O194" i="1"/>
  <c r="O193" i="1"/>
  <c r="M193" i="1"/>
  <c r="O192" i="1"/>
  <c r="M192" i="1"/>
  <c r="O191" i="1"/>
  <c r="M191" i="1"/>
  <c r="O190" i="1"/>
  <c r="M190" i="1"/>
  <c r="O189" i="1"/>
  <c r="M189" i="1"/>
  <c r="O188" i="1"/>
  <c r="M188" i="1"/>
  <c r="O187" i="1"/>
  <c r="M187" i="1"/>
  <c r="O186" i="1"/>
  <c r="M186" i="1"/>
  <c r="O185" i="1"/>
  <c r="M185" i="1"/>
  <c r="O184" i="1"/>
  <c r="S183" i="1"/>
  <c r="O183" i="1"/>
  <c r="M183" i="1"/>
  <c r="O182" i="1"/>
  <c r="M182" i="1"/>
  <c r="O181" i="1"/>
  <c r="M181" i="1"/>
  <c r="O180" i="1"/>
  <c r="M180" i="1"/>
  <c r="S179" i="1"/>
  <c r="O179" i="1"/>
  <c r="M179" i="1"/>
  <c r="O178" i="1"/>
  <c r="M178" i="1"/>
  <c r="O177" i="1"/>
  <c r="M177" i="1"/>
  <c r="O176" i="1"/>
  <c r="M176" i="1"/>
  <c r="O175" i="1"/>
  <c r="M175" i="1"/>
  <c r="O174" i="1"/>
  <c r="M164" i="1"/>
  <c r="S161" i="1"/>
  <c r="M161" i="1"/>
  <c r="S160" i="1"/>
  <c r="M160" i="1"/>
  <c r="S159" i="1"/>
  <c r="M159" i="1"/>
  <c r="S158" i="1"/>
  <c r="M158" i="1"/>
  <c r="M155" i="1"/>
  <c r="M154" i="1"/>
  <c r="M152" i="1"/>
  <c r="M151" i="1"/>
  <c r="M150" i="1"/>
  <c r="M149" i="1"/>
  <c r="M148" i="1"/>
  <c r="S147" i="1"/>
  <c r="M145" i="1"/>
  <c r="M144" i="1"/>
  <c r="S143" i="1"/>
  <c r="S141" i="1"/>
  <c r="M141" i="1"/>
  <c r="S139" i="1"/>
  <c r="S138" i="1"/>
  <c r="S137" i="1"/>
  <c r="S135" i="1"/>
  <c r="S136" i="1"/>
  <c r="O136" i="1"/>
  <c r="K136" i="1"/>
  <c r="M136" i="1"/>
  <c r="L136" i="1"/>
  <c r="S133" i="1"/>
  <c r="O133" i="1"/>
  <c r="K133" i="1"/>
  <c r="M133" i="1"/>
  <c r="L133" i="1"/>
  <c r="O131" i="1"/>
  <c r="S130" i="1"/>
  <c r="O130" i="1"/>
  <c r="M130" i="1"/>
  <c r="S129" i="1"/>
  <c r="O129" i="1"/>
  <c r="K129" i="1"/>
  <c r="M129" i="1"/>
  <c r="L129" i="1"/>
  <c r="S128" i="1"/>
  <c r="O128" i="1"/>
  <c r="S127" i="1"/>
  <c r="O127" i="1"/>
  <c r="S126" i="1"/>
  <c r="O126" i="1"/>
  <c r="K126" i="1"/>
  <c r="M126" i="1"/>
  <c r="L126" i="1"/>
  <c r="S124" i="1"/>
  <c r="O124" i="1"/>
  <c r="S123" i="1"/>
  <c r="O123" i="1"/>
  <c r="S122" i="1"/>
  <c r="S121" i="1"/>
  <c r="O121" i="1"/>
  <c r="M121" i="1"/>
  <c r="S120" i="1"/>
  <c r="O120" i="1"/>
  <c r="K120" i="1"/>
  <c r="M120" i="1"/>
  <c r="L120" i="1"/>
  <c r="S76" i="1"/>
  <c r="O76" i="1"/>
  <c r="S119" i="1"/>
  <c r="O119" i="1"/>
  <c r="K119" i="1"/>
  <c r="M119" i="1"/>
  <c r="L119" i="1"/>
  <c r="S118" i="1"/>
  <c r="M118" i="1"/>
  <c r="L118" i="1"/>
  <c r="S48" i="1"/>
  <c r="O48" i="1"/>
  <c r="S117" i="1"/>
  <c r="O117" i="1"/>
  <c r="M117" i="1"/>
  <c r="L117" i="1"/>
  <c r="O116" i="1"/>
  <c r="S115" i="1"/>
  <c r="S77" i="1"/>
  <c r="M77" i="1"/>
  <c r="S113" i="1"/>
  <c r="O113" i="1"/>
  <c r="K113" i="1"/>
  <c r="M113" i="1"/>
  <c r="L113" i="1"/>
  <c r="S111" i="1"/>
  <c r="M111" i="1"/>
  <c r="S110" i="1"/>
  <c r="M110" i="1"/>
  <c r="S109" i="1"/>
  <c r="M109" i="1"/>
  <c r="S108" i="1"/>
  <c r="M108" i="1"/>
  <c r="S107" i="1"/>
  <c r="M107" i="1"/>
  <c r="S106" i="1"/>
  <c r="M106" i="1"/>
  <c r="S104" i="1"/>
  <c r="O104" i="1"/>
  <c r="K104" i="1"/>
  <c r="M104" i="1"/>
  <c r="L104" i="1"/>
  <c r="S103" i="1"/>
  <c r="O103" i="1"/>
  <c r="S102" i="1"/>
  <c r="O102" i="1"/>
  <c r="K102" i="1"/>
  <c r="M102" i="1"/>
  <c r="L102" i="1"/>
  <c r="S101" i="1"/>
  <c r="O101" i="1"/>
  <c r="S100" i="1"/>
  <c r="O100" i="1"/>
  <c r="S99" i="1"/>
  <c r="O99" i="1"/>
  <c r="S98" i="1"/>
  <c r="O98" i="1"/>
  <c r="S97" i="1"/>
  <c r="O97" i="1"/>
  <c r="K97" i="1"/>
  <c r="M97" i="1"/>
  <c r="L97" i="1"/>
  <c r="S96" i="1"/>
  <c r="O96" i="1"/>
  <c r="O94" i="1"/>
  <c r="M94" i="1"/>
  <c r="O93" i="1"/>
  <c r="M93" i="1"/>
  <c r="O91" i="1"/>
  <c r="M91" i="1"/>
  <c r="S90" i="1"/>
  <c r="O90" i="1"/>
  <c r="O89" i="1"/>
  <c r="S88" i="1"/>
  <c r="O88" i="1"/>
  <c r="S170" i="1"/>
  <c r="O170" i="1"/>
  <c r="O169" i="1"/>
  <c r="M169" i="1"/>
  <c r="S86" i="1"/>
  <c r="S85" i="1"/>
  <c r="S84" i="1"/>
  <c r="M84" i="1"/>
  <c r="L84" i="1"/>
  <c r="S83" i="1"/>
  <c r="O83" i="1"/>
  <c r="S82" i="1"/>
  <c r="O82" i="1"/>
  <c r="S79" i="1"/>
  <c r="O79" i="1"/>
  <c r="K79" i="1"/>
  <c r="M79" i="1"/>
  <c r="L79" i="1"/>
  <c r="S112" i="1"/>
  <c r="O112" i="1"/>
  <c r="K112" i="1"/>
  <c r="M112" i="1"/>
  <c r="L112" i="1"/>
  <c r="S78" i="1"/>
  <c r="O78" i="1"/>
  <c r="S74" i="1"/>
  <c r="O74" i="1"/>
  <c r="S73" i="1"/>
  <c r="O73" i="1"/>
  <c r="S72" i="1"/>
  <c r="O72" i="1"/>
  <c r="S67" i="1"/>
  <c r="O67" i="1"/>
  <c r="K67" i="1"/>
  <c r="M67" i="1"/>
  <c r="L67" i="1"/>
  <c r="S66" i="1"/>
  <c r="O66" i="1"/>
  <c r="K66" i="1"/>
  <c r="M66" i="1"/>
  <c r="L66" i="1"/>
  <c r="S65" i="1"/>
  <c r="O65" i="1"/>
  <c r="K65" i="1"/>
  <c r="M65" i="1"/>
  <c r="L65" i="1"/>
  <c r="S64" i="1"/>
  <c r="O64" i="1"/>
  <c r="K64" i="1"/>
  <c r="M64" i="1"/>
  <c r="L64" i="1"/>
  <c r="S63" i="1"/>
  <c r="O63" i="1"/>
  <c r="S62" i="1"/>
  <c r="O62" i="1"/>
  <c r="K62" i="1"/>
  <c r="M62" i="1"/>
  <c r="L62" i="1"/>
  <c r="S61" i="1"/>
  <c r="O61" i="1"/>
  <c r="K61" i="1"/>
  <c r="M61" i="1"/>
  <c r="L61" i="1"/>
  <c r="S60" i="1"/>
  <c r="O60" i="1"/>
  <c r="K60" i="1"/>
  <c r="M60" i="1"/>
  <c r="L60" i="1"/>
  <c r="S59" i="1"/>
  <c r="O59" i="1"/>
  <c r="S58" i="1"/>
  <c r="O58" i="1"/>
  <c r="O57" i="1"/>
  <c r="M57" i="1"/>
  <c r="L57" i="1"/>
  <c r="S56" i="1"/>
  <c r="O56" i="1"/>
  <c r="K56" i="1"/>
  <c r="M56" i="1"/>
  <c r="L56" i="1"/>
  <c r="S55" i="1"/>
  <c r="O55" i="1"/>
  <c r="M55" i="1"/>
  <c r="L55" i="1"/>
  <c r="S54" i="1"/>
  <c r="O54" i="1"/>
  <c r="K54" i="1"/>
  <c r="M54" i="1"/>
  <c r="L54" i="1"/>
  <c r="S53" i="1"/>
  <c r="O53" i="1"/>
  <c r="K53" i="1"/>
  <c r="M53" i="1"/>
  <c r="L53" i="1"/>
  <c r="S51" i="1"/>
  <c r="O51" i="1"/>
  <c r="K51" i="1"/>
  <c r="M51" i="1"/>
  <c r="L51" i="1"/>
  <c r="S50" i="1"/>
  <c r="O50" i="1"/>
  <c r="M50" i="1"/>
  <c r="L50" i="1"/>
  <c r="S70" i="1"/>
  <c r="O70" i="1"/>
  <c r="M70" i="1"/>
  <c r="L70" i="1"/>
  <c r="S47" i="1"/>
  <c r="O47" i="1"/>
  <c r="K47" i="1"/>
  <c r="M47" i="1"/>
  <c r="L47" i="1"/>
  <c r="S46" i="1"/>
  <c r="O46" i="1"/>
  <c r="K46" i="1"/>
  <c r="M46" i="1"/>
  <c r="L46" i="1"/>
  <c r="S45" i="1"/>
  <c r="O45" i="1"/>
  <c r="S43" i="1"/>
  <c r="O43" i="1"/>
  <c r="K43" i="1"/>
  <c r="M43" i="1"/>
  <c r="L43" i="1"/>
  <c r="S42" i="1"/>
  <c r="O42" i="1"/>
  <c r="K42" i="1"/>
  <c r="M42" i="1"/>
  <c r="L42" i="1"/>
  <c r="S40" i="1"/>
  <c r="O40" i="1"/>
  <c r="K40" i="1"/>
  <c r="M40" i="1"/>
  <c r="L40" i="1"/>
  <c r="S39" i="1"/>
  <c r="O39" i="1"/>
  <c r="K39" i="1"/>
  <c r="M39" i="1"/>
  <c r="L39" i="1"/>
  <c r="S37" i="1"/>
  <c r="O37" i="1"/>
  <c r="K37" i="1"/>
  <c r="M37" i="1"/>
  <c r="L37" i="1"/>
  <c r="S36" i="1"/>
  <c r="O36" i="1"/>
  <c r="K36" i="1"/>
  <c r="M36" i="1"/>
  <c r="L36" i="1"/>
  <c r="S35" i="1"/>
  <c r="O35" i="1"/>
  <c r="S33" i="1"/>
  <c r="O33" i="1"/>
  <c r="K33" i="1"/>
  <c r="M33" i="1"/>
  <c r="L33" i="1"/>
  <c r="S32" i="1"/>
  <c r="O32" i="1"/>
  <c r="K32" i="1"/>
  <c r="M32" i="1"/>
  <c r="L32" i="1"/>
  <c r="S31" i="1"/>
  <c r="O31" i="1"/>
  <c r="K31" i="1"/>
  <c r="M31" i="1"/>
  <c r="L31" i="1"/>
  <c r="S30" i="1"/>
  <c r="O30" i="1"/>
  <c r="K30" i="1"/>
  <c r="M30" i="1"/>
  <c r="L30" i="1"/>
  <c r="S29" i="1"/>
  <c r="O29" i="1"/>
  <c r="S28" i="1"/>
  <c r="O28" i="1"/>
  <c r="K28" i="1"/>
  <c r="M28" i="1"/>
  <c r="L28" i="1"/>
  <c r="S27" i="1"/>
  <c r="O27" i="1"/>
  <c r="S26" i="1"/>
  <c r="O26" i="1"/>
  <c r="K26" i="1"/>
  <c r="M26" i="1"/>
  <c r="L26" i="1"/>
  <c r="S24" i="1"/>
  <c r="O24" i="1"/>
  <c r="K24" i="1"/>
  <c r="M24" i="1"/>
  <c r="L24" i="1"/>
  <c r="S23" i="1"/>
  <c r="O23" i="1"/>
  <c r="S22" i="1"/>
  <c r="O22" i="1"/>
  <c r="S15" i="1"/>
  <c r="S14" i="1"/>
  <c r="O14" i="1"/>
  <c r="S13" i="1"/>
  <c r="S12" i="1"/>
  <c r="O12" i="1"/>
  <c r="K12" i="1"/>
  <c r="M12" i="1"/>
  <c r="L12" i="1"/>
  <c r="S11" i="1"/>
  <c r="O11" i="1"/>
  <c r="K11" i="1"/>
  <c r="M11" i="1"/>
  <c r="L11" i="1"/>
  <c r="S10" i="1"/>
  <c r="O10" i="1"/>
  <c r="S9" i="1"/>
  <c r="O9" i="1"/>
  <c r="K9" i="1"/>
  <c r="M9" i="1"/>
  <c r="L9" i="1"/>
  <c r="S7" i="1"/>
  <c r="O7" i="1"/>
  <c r="K7" i="1"/>
  <c r="M7" i="1"/>
  <c r="L7" i="1"/>
  <c r="S6" i="1"/>
  <c r="O6" i="1"/>
  <c r="K6" i="1"/>
  <c r="M6" i="1"/>
  <c r="L6" i="1"/>
  <c r="S5" i="1"/>
  <c r="O5" i="1"/>
  <c r="K5" i="1"/>
  <c r="M5" i="1"/>
  <c r="L5" i="1"/>
  <c r="S4" i="1"/>
  <c r="O4" i="1"/>
  <c r="S2" i="1"/>
  <c r="O2" i="1"/>
</calcChain>
</file>

<file path=xl/sharedStrings.xml><?xml version="1.0" encoding="utf-8"?>
<sst xmlns="http://schemas.openxmlformats.org/spreadsheetml/2006/main" count="608" uniqueCount="140">
  <si>
    <t>AS#</t>
  </si>
  <si>
    <t>Unit</t>
  </si>
  <si>
    <t>Level</t>
  </si>
  <si>
    <t>Feature</t>
  </si>
  <si>
    <t>Piece plot</t>
  </si>
  <si>
    <t>Haft Length</t>
  </si>
  <si>
    <t>Blade Length</t>
  </si>
  <si>
    <t>Basal width</t>
  </si>
  <si>
    <t>Max Length</t>
  </si>
  <si>
    <t>Max Width</t>
  </si>
  <si>
    <t>Max Length to Max Width</t>
  </si>
  <si>
    <t>Haft Length to Blade Length</t>
  </si>
  <si>
    <t>Blade Length to Max width</t>
  </si>
  <si>
    <t>Basal Thickness</t>
  </si>
  <si>
    <t>Max Thickness</t>
  </si>
  <si>
    <t>Basal Concavity Depth</t>
  </si>
  <si>
    <t>Basal Thickness to Max Thickness</t>
  </si>
  <si>
    <t>Blade Curvature</t>
  </si>
  <si>
    <t xml:space="preserve">Shoulder Widith </t>
  </si>
  <si>
    <t>Notch Depth</t>
  </si>
  <si>
    <t>13s</t>
  </si>
  <si>
    <t>Raw Material</t>
  </si>
  <si>
    <t>Chalcedony</t>
  </si>
  <si>
    <t>Type</t>
  </si>
  <si>
    <t>Fishtail/S1T0</t>
  </si>
  <si>
    <t>wedge</t>
  </si>
  <si>
    <t>9 and 11</t>
  </si>
  <si>
    <t>S1T1</t>
  </si>
  <si>
    <t>Obsidian</t>
  </si>
  <si>
    <t>PP 8.6</t>
  </si>
  <si>
    <t>S1T1v</t>
  </si>
  <si>
    <t>5b</t>
  </si>
  <si>
    <t>PP 12.31</t>
  </si>
  <si>
    <t>13s.06</t>
  </si>
  <si>
    <t>Quartzite</t>
  </si>
  <si>
    <t>S1T2</t>
  </si>
  <si>
    <t>8b</t>
  </si>
  <si>
    <t>Wall</t>
  </si>
  <si>
    <t>PP 8.13</t>
  </si>
  <si>
    <t>S1T3</t>
  </si>
  <si>
    <t>8a</t>
  </si>
  <si>
    <t>10a</t>
  </si>
  <si>
    <t>S1T3v</t>
  </si>
  <si>
    <t>S1T4</t>
  </si>
  <si>
    <t>S1T4v</t>
  </si>
  <si>
    <t>S1T5</t>
  </si>
  <si>
    <t>Chert</t>
  </si>
  <si>
    <t>PP 13s.10</t>
  </si>
  <si>
    <t>PP 13.4</t>
  </si>
  <si>
    <t>PP 9.5</t>
  </si>
  <si>
    <t>S2T1</t>
  </si>
  <si>
    <t>9b</t>
  </si>
  <si>
    <t>S2T2</t>
  </si>
  <si>
    <t>Jasper-Orange</t>
  </si>
  <si>
    <t>Petrified Wood</t>
  </si>
  <si>
    <t>S2T3</t>
  </si>
  <si>
    <t xml:space="preserve">Obsidian </t>
  </si>
  <si>
    <t>3a</t>
  </si>
  <si>
    <t>4a/b</t>
  </si>
  <si>
    <t>S2T4</t>
  </si>
  <si>
    <t>PP 3.2</t>
  </si>
  <si>
    <t>PP 10.2b</t>
  </si>
  <si>
    <t>S2T4v</t>
  </si>
  <si>
    <t>S2T5</t>
  </si>
  <si>
    <t>PP 7.6</t>
  </si>
  <si>
    <t>PP 9.7</t>
  </si>
  <si>
    <t>PP 12.3</t>
  </si>
  <si>
    <t>PP 8.9</t>
  </si>
  <si>
    <t>Basal Concavity Width</t>
  </si>
  <si>
    <t>6 brown</t>
  </si>
  <si>
    <t>PP 7.5</t>
  </si>
  <si>
    <t>PP 8.11</t>
  </si>
  <si>
    <t>S2T6</t>
  </si>
  <si>
    <t>1+2</t>
  </si>
  <si>
    <t>S3T1</t>
  </si>
  <si>
    <t>12 and 13</t>
  </si>
  <si>
    <t>2 and 3b</t>
  </si>
  <si>
    <t>4b</t>
  </si>
  <si>
    <t>S3T1v</t>
  </si>
  <si>
    <t>6a</t>
  </si>
  <si>
    <t>7 black</t>
  </si>
  <si>
    <t>PP 3.1</t>
  </si>
  <si>
    <t>S3T2</t>
  </si>
  <si>
    <t>PP 13.34</t>
  </si>
  <si>
    <t>PP 9.6</t>
  </si>
  <si>
    <t>PP 10.4</t>
  </si>
  <si>
    <t>PP 8.5</t>
  </si>
  <si>
    <t>PP 13s.04</t>
  </si>
  <si>
    <t>PP 13.45</t>
  </si>
  <si>
    <t>PP 12.28</t>
  </si>
  <si>
    <t>S3T3</t>
  </si>
  <si>
    <t xml:space="preserve">Andesite </t>
  </si>
  <si>
    <t>5b black</t>
  </si>
  <si>
    <t>9 and 10</t>
  </si>
  <si>
    <t>Stratum 2</t>
  </si>
  <si>
    <t>Feat 12-1</t>
  </si>
  <si>
    <t>PP 10.5</t>
  </si>
  <si>
    <t>S3T3v</t>
  </si>
  <si>
    <t>24..76</t>
  </si>
  <si>
    <t>7 and 8</t>
  </si>
  <si>
    <t>Stratum 3</t>
  </si>
  <si>
    <t>S3T4</t>
  </si>
  <si>
    <t>5a</t>
  </si>
  <si>
    <t>3I.06</t>
  </si>
  <si>
    <t>S3T5</t>
  </si>
  <si>
    <t>150682</t>
  </si>
  <si>
    <t>17</t>
  </si>
  <si>
    <t>19</t>
  </si>
  <si>
    <t>12</t>
  </si>
  <si>
    <t>12+13(/)</t>
  </si>
  <si>
    <t>12+13 (/)</t>
  </si>
  <si>
    <t>13</t>
  </si>
  <si>
    <t>1 and 2</t>
  </si>
  <si>
    <t>3b</t>
  </si>
  <si>
    <t>5a/b</t>
  </si>
  <si>
    <t>140116</t>
  </si>
  <si>
    <t>140145</t>
  </si>
  <si>
    <t>PP 6.1</t>
  </si>
  <si>
    <t>PP 5.4</t>
  </si>
  <si>
    <t>PP 7.2</t>
  </si>
  <si>
    <t>PP 3.3</t>
  </si>
  <si>
    <t>PP 5.6</t>
  </si>
  <si>
    <t>PP 9.4</t>
  </si>
  <si>
    <t>PP 12.21</t>
  </si>
  <si>
    <t>PP 9.1</t>
  </si>
  <si>
    <t>PP 9.3</t>
  </si>
  <si>
    <t>PP 9.2</t>
  </si>
  <si>
    <t>PP 12.15</t>
  </si>
  <si>
    <t>PP 10.3</t>
  </si>
  <si>
    <t>PP 13.24</t>
  </si>
  <si>
    <t>PP 11.1</t>
  </si>
  <si>
    <t>14.37</t>
  </si>
  <si>
    <t>4.99</t>
  </si>
  <si>
    <t>0.5</t>
  </si>
  <si>
    <t>12/13</t>
  </si>
  <si>
    <t>pit fill</t>
  </si>
  <si>
    <t>S1T1va</t>
  </si>
  <si>
    <t>S3T6</t>
  </si>
  <si>
    <t>S3T6v</t>
  </si>
  <si>
    <t>I'm old gregg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</si>
</sst>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0" fillId="2" borderId="0" xfId="0" applyFill="1"/>
    <xf numFmtId="0" fontId="1" fillId="0" borderId="0" xfId="0" applyFont="1" applyFill="1" applyAlignment="1">
      <alignment horizontal="center"/>
    </xf>
    <xf numFmtId="164" fontId="1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2" fontId="2" fillId="0" borderId="0" xfId="0" applyNumberFormat="1" applyFont="1" applyFill="1" applyAlignment="1">
      <alignment horizontal="center"/>
    </xf>
    <xf numFmtId="49" fontId="2" fillId="0" borderId="0" xfId="0" applyNumberFormat="1" applyFont="1" applyFill="1" applyAlignment="1">
      <alignment horizontal="center"/>
    </xf>
    <xf numFmtId="1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 vertical="top"/>
    </xf>
    <xf numFmtId="2" fontId="2" fillId="0" borderId="0" xfId="0" applyNumberFormat="1" applyFont="1" applyFill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114B1D-DE69-4D5F-9CEE-C6EBA52666CE}">
  <dimension ref="A1:AG257"/>
  <sheetViews>
    <sheetView tabSelected="1" workbookViewId="0">
      <pane ySplit="1" topLeftCell="A2" activePane="bottomLeft" state="frozen"/>
      <selection pane="bottomLeft" activeCell="L16" sqref="L16"/>
    </sheetView>
  </sheetViews>
  <sheetFormatPr defaultRowHeight="15" x14ac:dyDescent="0.25"/>
  <cols>
    <col min="1" max="1" width="9" style="8" bestFit="1" customWidth="1"/>
    <col min="2" max="2" width="4.7109375" style="8" bestFit="1" customWidth="1"/>
    <col min="3" max="3" width="6.140625" style="8" bestFit="1" customWidth="1"/>
    <col min="4" max="4" width="8" style="8" bestFit="1" customWidth="1"/>
    <col min="5" max="5" width="10.28515625" style="8" bestFit="1" customWidth="1"/>
    <col min="6" max="6" width="12.140625" style="8" customWidth="1"/>
    <col min="7" max="7" width="14.42578125" style="8" customWidth="1"/>
    <col min="8" max="8" width="11.85546875" style="8" bestFit="1" customWidth="1"/>
    <col min="9" max="9" width="10.85546875" style="8" bestFit="1" customWidth="1"/>
    <col min="10" max="10" width="11.5703125" style="8" bestFit="1" customWidth="1"/>
    <col min="11" max="11" width="13.42578125" style="8" bestFit="1" customWidth="1"/>
    <col min="12" max="12" width="26.140625" style="8" bestFit="1" customWidth="1"/>
    <col min="13" max="13" width="27.140625" style="8" bestFit="1" customWidth="1"/>
    <col min="14" max="14" width="11.7109375" style="8" bestFit="1" customWidth="1"/>
    <col min="15" max="15" width="24.85546875" style="8" bestFit="1" customWidth="1"/>
    <col min="16" max="16" width="15.7109375" style="8" bestFit="1" customWidth="1"/>
    <col min="17" max="17" width="14.5703125" style="8" bestFit="1" customWidth="1"/>
    <col min="18" max="18" width="21.85546875" style="8" bestFit="1" customWidth="1"/>
    <col min="19" max="19" width="32.42578125" style="8" bestFit="1" customWidth="1"/>
    <col min="20" max="20" width="16" style="8" bestFit="1" customWidth="1"/>
    <col min="21" max="21" width="16.5703125" style="8" bestFit="1" customWidth="1"/>
    <col min="22" max="22" width="12.140625" style="8" bestFit="1" customWidth="1"/>
    <col min="23" max="23" width="16" style="8" bestFit="1" customWidth="1"/>
  </cols>
  <sheetData>
    <row r="1" spans="1:33" x14ac:dyDescent="0.25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23</v>
      </c>
      <c r="G1" s="6" t="s">
        <v>21</v>
      </c>
      <c r="H1" s="6" t="s">
        <v>8</v>
      </c>
      <c r="I1" s="6" t="s">
        <v>9</v>
      </c>
      <c r="J1" s="6" t="s">
        <v>5</v>
      </c>
      <c r="K1" s="6" t="s">
        <v>6</v>
      </c>
      <c r="L1" s="6" t="s">
        <v>12</v>
      </c>
      <c r="M1" s="6" t="s">
        <v>11</v>
      </c>
      <c r="N1" s="6" t="s">
        <v>7</v>
      </c>
      <c r="O1" s="7" t="s">
        <v>10</v>
      </c>
      <c r="P1" s="6" t="s">
        <v>13</v>
      </c>
      <c r="Q1" s="6" t="s">
        <v>14</v>
      </c>
      <c r="R1" s="6" t="s">
        <v>15</v>
      </c>
      <c r="S1" s="6" t="s">
        <v>16</v>
      </c>
      <c r="T1" s="6" t="s">
        <v>17</v>
      </c>
      <c r="U1" s="6" t="s">
        <v>18</v>
      </c>
      <c r="V1" s="6" t="s">
        <v>19</v>
      </c>
      <c r="W1" s="6" t="s">
        <v>68</v>
      </c>
      <c r="X1" s="1"/>
      <c r="Y1" s="1"/>
      <c r="Z1" s="2"/>
      <c r="AA1" s="1"/>
      <c r="AB1" s="1"/>
      <c r="AC1" s="1"/>
      <c r="AD1" s="1"/>
      <c r="AE1" s="1"/>
      <c r="AF1" s="1"/>
      <c r="AG1" s="1"/>
    </row>
    <row r="2" spans="1:33" x14ac:dyDescent="0.25">
      <c r="A2" s="8">
        <v>150918</v>
      </c>
      <c r="B2" s="8" t="s">
        <v>20</v>
      </c>
      <c r="C2" s="8">
        <v>5</v>
      </c>
      <c r="F2" s="8" t="s">
        <v>24</v>
      </c>
      <c r="G2" s="8" t="s">
        <v>22</v>
      </c>
      <c r="H2" s="9">
        <v>28.9</v>
      </c>
      <c r="I2" s="9">
        <v>22.13</v>
      </c>
      <c r="J2" s="9">
        <v>21.81</v>
      </c>
      <c r="K2" s="9"/>
      <c r="L2" s="9"/>
      <c r="M2" s="9"/>
      <c r="N2" s="9">
        <v>15.4</v>
      </c>
      <c r="O2" s="9">
        <f>IFERROR(H2/I2,"")</f>
        <v>1.3059195661997289</v>
      </c>
      <c r="P2" s="9">
        <v>3.61</v>
      </c>
      <c r="Q2" s="9">
        <v>3.44</v>
      </c>
      <c r="R2" s="9">
        <v>2</v>
      </c>
      <c r="S2" s="9">
        <f>IFERROR(P2/Q2,"")</f>
        <v>1.0494186046511629</v>
      </c>
      <c r="T2" s="9"/>
      <c r="U2" s="9">
        <v>22.13</v>
      </c>
      <c r="V2" s="9"/>
      <c r="W2" s="9">
        <v>9.52</v>
      </c>
    </row>
    <row r="3" spans="1:33" x14ac:dyDescent="0.25"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</row>
    <row r="4" spans="1:33" x14ac:dyDescent="0.25">
      <c r="A4" s="8">
        <v>29</v>
      </c>
      <c r="B4" s="10">
        <v>2</v>
      </c>
      <c r="C4" s="8">
        <v>11</v>
      </c>
      <c r="F4" s="8" t="s">
        <v>27</v>
      </c>
      <c r="G4" s="8" t="s">
        <v>28</v>
      </c>
      <c r="H4" s="9">
        <v>30.04</v>
      </c>
      <c r="I4" s="9">
        <v>16.73</v>
      </c>
      <c r="J4" s="9">
        <v>13.91</v>
      </c>
      <c r="K4" s="9">
        <v>16.13</v>
      </c>
      <c r="L4" s="9">
        <v>1.1499999999999999</v>
      </c>
      <c r="M4" s="9">
        <v>0.86</v>
      </c>
      <c r="N4" s="9">
        <v>5.4</v>
      </c>
      <c r="O4" s="9">
        <f t="shared" ref="O4:O7" si="0">IFERROR(H4/I4,"")</f>
        <v>1.7955768081291092</v>
      </c>
      <c r="P4" s="9">
        <v>5.24</v>
      </c>
      <c r="Q4" s="9">
        <v>4.34</v>
      </c>
      <c r="R4" s="9"/>
      <c r="S4" s="9">
        <f t="shared" ref="S4:S7" si="1">IFERROR(Q4/P4,"")</f>
        <v>0.8282442748091603</v>
      </c>
      <c r="T4" s="9">
        <v>2</v>
      </c>
      <c r="U4" s="9">
        <v>16.7</v>
      </c>
      <c r="V4" s="9"/>
      <c r="W4" s="9"/>
    </row>
    <row r="5" spans="1:33" x14ac:dyDescent="0.25">
      <c r="A5" s="8">
        <v>150492</v>
      </c>
      <c r="B5" s="10">
        <v>12</v>
      </c>
      <c r="C5" s="8">
        <v>11</v>
      </c>
      <c r="F5" s="8" t="s">
        <v>27</v>
      </c>
      <c r="G5" s="8" t="s">
        <v>28</v>
      </c>
      <c r="H5" s="9">
        <v>26.35</v>
      </c>
      <c r="I5" s="9">
        <v>15.1</v>
      </c>
      <c r="J5" s="9">
        <v>11</v>
      </c>
      <c r="K5" s="9">
        <f>IFERROR(H5-J5,"")</f>
        <v>15.350000000000001</v>
      </c>
      <c r="L5" s="9">
        <f>IFERROR(K5/I5,"")</f>
        <v>1.0165562913907287</v>
      </c>
      <c r="M5" s="9">
        <f>IFERROR(J5/K5,"")</f>
        <v>0.71661237785016285</v>
      </c>
      <c r="N5" s="9">
        <v>4.8099999999999996</v>
      </c>
      <c r="O5" s="9">
        <f t="shared" si="0"/>
        <v>1.7450331125827816</v>
      </c>
      <c r="P5" s="9">
        <v>5.96</v>
      </c>
      <c r="Q5" s="9">
        <v>4.75</v>
      </c>
      <c r="R5" s="9"/>
      <c r="S5" s="9">
        <f t="shared" si="1"/>
        <v>0.79697986577181212</v>
      </c>
      <c r="T5" s="9">
        <v>0.3</v>
      </c>
      <c r="U5" s="9">
        <v>14.95</v>
      </c>
      <c r="V5" s="9"/>
      <c r="W5" s="9"/>
    </row>
    <row r="6" spans="1:33" x14ac:dyDescent="0.25">
      <c r="A6" s="8">
        <v>140455</v>
      </c>
      <c r="B6" s="10">
        <v>9</v>
      </c>
      <c r="C6" s="8">
        <v>8</v>
      </c>
      <c r="F6" s="8" t="s">
        <v>27</v>
      </c>
      <c r="G6" s="8" t="s">
        <v>28</v>
      </c>
      <c r="H6" s="9">
        <v>27.71</v>
      </c>
      <c r="I6" s="9">
        <v>17.04</v>
      </c>
      <c r="J6" s="9">
        <v>14</v>
      </c>
      <c r="K6" s="9">
        <f>IFERROR(H6-J6,"")</f>
        <v>13.71</v>
      </c>
      <c r="L6" s="9">
        <f t="shared" ref="L6:L7" si="2">IFERROR(K6/I6,"")</f>
        <v>0.80457746478873249</v>
      </c>
      <c r="M6" s="9">
        <f t="shared" ref="M6:M7" si="3">IFERROR(J6/K6,"")</f>
        <v>1.0211524434719181</v>
      </c>
      <c r="N6" s="9">
        <v>3.02</v>
      </c>
      <c r="O6" s="9">
        <f t="shared" si="0"/>
        <v>1.626173708920188</v>
      </c>
      <c r="P6" s="9">
        <v>6.2</v>
      </c>
      <c r="Q6" s="9">
        <v>5.01</v>
      </c>
      <c r="R6" s="9"/>
      <c r="S6" s="9">
        <f t="shared" si="1"/>
        <v>0.80806451612903218</v>
      </c>
      <c r="T6" s="9"/>
      <c r="U6" s="9">
        <v>17.04</v>
      </c>
      <c r="V6" s="9"/>
      <c r="W6" s="9"/>
    </row>
    <row r="7" spans="1:33" x14ac:dyDescent="0.25">
      <c r="A7" s="8">
        <v>151652</v>
      </c>
      <c r="B7" s="10" t="s">
        <v>26</v>
      </c>
      <c r="C7" s="8" t="s">
        <v>25</v>
      </c>
      <c r="F7" s="8" t="s">
        <v>27</v>
      </c>
      <c r="G7" s="8" t="s">
        <v>28</v>
      </c>
      <c r="H7" s="9">
        <v>29.7</v>
      </c>
      <c r="I7" s="9">
        <v>18.95</v>
      </c>
      <c r="J7" s="9">
        <v>14</v>
      </c>
      <c r="K7" s="9">
        <f>IFERROR(H7-J7,"")</f>
        <v>15.7</v>
      </c>
      <c r="L7" s="9">
        <f t="shared" si="2"/>
        <v>0.82849604221635886</v>
      </c>
      <c r="M7" s="9">
        <f t="shared" si="3"/>
        <v>0.89171974522292996</v>
      </c>
      <c r="N7" s="9">
        <v>3.54</v>
      </c>
      <c r="O7" s="9">
        <f t="shared" si="0"/>
        <v>1.5672823218997363</v>
      </c>
      <c r="P7" s="9">
        <v>3.69</v>
      </c>
      <c r="Q7" s="9">
        <v>3.08</v>
      </c>
      <c r="R7" s="9"/>
      <c r="S7" s="9">
        <f t="shared" si="1"/>
        <v>0.83468834688346882</v>
      </c>
      <c r="T7" s="9"/>
      <c r="U7" s="9">
        <v>18.95</v>
      </c>
      <c r="V7" s="9"/>
      <c r="W7" s="9"/>
    </row>
    <row r="8" spans="1:33" x14ac:dyDescent="0.25"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</row>
    <row r="9" spans="1:33" x14ac:dyDescent="0.25">
      <c r="A9" s="8">
        <v>151966</v>
      </c>
      <c r="B9" s="10">
        <v>10</v>
      </c>
      <c r="C9" s="8">
        <v>12</v>
      </c>
      <c r="F9" s="8" t="s">
        <v>30</v>
      </c>
      <c r="G9" s="8" t="s">
        <v>28</v>
      </c>
      <c r="H9" s="9">
        <v>34.9</v>
      </c>
      <c r="I9" s="9">
        <v>22.8</v>
      </c>
      <c r="J9" s="9">
        <v>18</v>
      </c>
      <c r="K9" s="9">
        <f>IFERROR(H9-J9,"")</f>
        <v>16.899999999999999</v>
      </c>
      <c r="L9" s="9">
        <f>IFERROR(K9/I9,"")</f>
        <v>0.74122807017543846</v>
      </c>
      <c r="M9" s="9">
        <f>IFERROR(J9/K9,"")</f>
        <v>1.0650887573964498</v>
      </c>
      <c r="N9" s="9">
        <v>1.1000000000000001</v>
      </c>
      <c r="O9" s="9">
        <f t="shared" ref="O9" si="4">IFERROR(H9/I9,"")</f>
        <v>1.5307017543859649</v>
      </c>
      <c r="P9" s="9">
        <v>5.01</v>
      </c>
      <c r="Q9" s="9">
        <v>6.05</v>
      </c>
      <c r="R9" s="9"/>
      <c r="S9" s="9">
        <f t="shared" ref="S9:S15" si="5">IFERROR(Q9/P9,"")</f>
        <v>1.2075848303393213</v>
      </c>
      <c r="T9" s="9">
        <v>0.1</v>
      </c>
      <c r="U9" s="9">
        <v>22.8</v>
      </c>
      <c r="V9" s="9"/>
      <c r="W9" s="9"/>
    </row>
    <row r="10" spans="1:33" x14ac:dyDescent="0.25">
      <c r="A10" s="8">
        <v>12261</v>
      </c>
      <c r="B10" s="10">
        <v>8</v>
      </c>
      <c r="C10" s="8">
        <v>4</v>
      </c>
      <c r="E10" s="8" t="s">
        <v>29</v>
      </c>
      <c r="F10" s="8" t="s">
        <v>30</v>
      </c>
      <c r="G10" s="8" t="s">
        <v>28</v>
      </c>
      <c r="H10" s="9">
        <v>43.68</v>
      </c>
      <c r="I10" s="9">
        <v>18.38</v>
      </c>
      <c r="J10" s="9">
        <v>17</v>
      </c>
      <c r="K10" s="9">
        <v>26.68</v>
      </c>
      <c r="L10" s="9">
        <v>1.45</v>
      </c>
      <c r="M10" s="9">
        <v>0.63</v>
      </c>
      <c r="N10" s="9">
        <v>4.2300000000000004</v>
      </c>
      <c r="O10" s="9">
        <f>IFERROR(H10/I10,"")</f>
        <v>2.3764961915125138</v>
      </c>
      <c r="P10" s="9">
        <v>5.4</v>
      </c>
      <c r="Q10" s="9">
        <v>4.5199999999999996</v>
      </c>
      <c r="R10" s="9"/>
      <c r="S10" s="9">
        <f t="shared" si="5"/>
        <v>0.83703703703703691</v>
      </c>
      <c r="T10" s="9"/>
      <c r="U10" s="9">
        <v>18.38</v>
      </c>
      <c r="V10" s="9">
        <v>2</v>
      </c>
      <c r="W10" s="9"/>
    </row>
    <row r="11" spans="1:33" x14ac:dyDescent="0.25">
      <c r="A11" s="8">
        <v>30</v>
      </c>
      <c r="B11" s="10">
        <v>2</v>
      </c>
      <c r="C11" s="8">
        <v>11</v>
      </c>
      <c r="F11" s="8" t="s">
        <v>30</v>
      </c>
      <c r="G11" s="8" t="s">
        <v>28</v>
      </c>
      <c r="H11" s="9">
        <v>24.48</v>
      </c>
      <c r="I11" s="9">
        <v>17.45</v>
      </c>
      <c r="J11" s="9">
        <v>12.2</v>
      </c>
      <c r="K11" s="9">
        <f>IFERROR(H11-J11,"")</f>
        <v>12.280000000000001</v>
      </c>
      <c r="L11" s="9">
        <f>IFERROR(K11/I11,"")</f>
        <v>0.70372492836676226</v>
      </c>
      <c r="M11" s="9">
        <f>IFERROR(J11/K11,"")</f>
        <v>0.99348534201954386</v>
      </c>
      <c r="N11" s="9">
        <v>3.58</v>
      </c>
      <c r="O11" s="9">
        <f t="shared" ref="O11:O12" si="6">IFERROR(H11/I11,"")</f>
        <v>1.4028653295128941</v>
      </c>
      <c r="P11" s="9">
        <v>5.0599999999999996</v>
      </c>
      <c r="Q11" s="9">
        <v>4.4000000000000004</v>
      </c>
      <c r="R11" s="9"/>
      <c r="S11" s="9">
        <f>IFERROR(Q11/P11,"")</f>
        <v>0.86956521739130443</v>
      </c>
      <c r="T11" s="9"/>
      <c r="U11" s="9">
        <v>17.45</v>
      </c>
      <c r="V11" s="9"/>
      <c r="W11" s="9"/>
    </row>
    <row r="12" spans="1:33" x14ac:dyDescent="0.25">
      <c r="A12" s="11">
        <v>151857</v>
      </c>
      <c r="B12" s="10">
        <v>11</v>
      </c>
      <c r="C12" s="8">
        <v>14</v>
      </c>
      <c r="F12" s="8" t="s">
        <v>30</v>
      </c>
      <c r="G12" s="8" t="s">
        <v>28</v>
      </c>
      <c r="H12" s="9">
        <v>26.8</v>
      </c>
      <c r="I12" s="9">
        <v>17.16</v>
      </c>
      <c r="J12" s="9">
        <v>12.74</v>
      </c>
      <c r="K12" s="9">
        <f>IFERROR(H12-J12,"")</f>
        <v>14.06</v>
      </c>
      <c r="L12" s="9">
        <f>IFERROR(K12/I12,"")</f>
        <v>0.81934731934731941</v>
      </c>
      <c r="M12" s="9">
        <f>IFERROR(J12/K12,"")</f>
        <v>0.90611664295874816</v>
      </c>
      <c r="N12" s="9">
        <v>3.75</v>
      </c>
      <c r="O12" s="9">
        <f t="shared" si="6"/>
        <v>1.5617715617715617</v>
      </c>
      <c r="P12" s="9">
        <v>6.27</v>
      </c>
      <c r="Q12" s="9">
        <v>3.61</v>
      </c>
      <c r="R12" s="9"/>
      <c r="S12" s="9">
        <f t="shared" ref="S12" si="7">IFERROR(Q12/P12,"")</f>
        <v>0.5757575757575758</v>
      </c>
      <c r="T12" s="9"/>
      <c r="U12" s="9">
        <v>17.16</v>
      </c>
      <c r="V12" s="9"/>
      <c r="W12" s="9"/>
    </row>
    <row r="13" spans="1:33" x14ac:dyDescent="0.25">
      <c r="A13" s="8">
        <v>12460</v>
      </c>
      <c r="B13" s="10">
        <v>6</v>
      </c>
      <c r="C13" s="8">
        <v>6</v>
      </c>
      <c r="F13" s="8" t="s">
        <v>30</v>
      </c>
      <c r="G13" s="8" t="s">
        <v>28</v>
      </c>
      <c r="H13" s="9"/>
      <c r="I13" s="9">
        <v>27.4</v>
      </c>
      <c r="J13" s="9">
        <v>15.52</v>
      </c>
      <c r="K13" s="9"/>
      <c r="L13" s="9"/>
      <c r="M13" s="9"/>
      <c r="N13" s="9"/>
      <c r="O13" s="9"/>
      <c r="P13" s="9">
        <v>8.3000000000000007</v>
      </c>
      <c r="Q13" s="9">
        <v>7.22</v>
      </c>
      <c r="R13" s="9"/>
      <c r="S13" s="9">
        <f t="shared" si="5"/>
        <v>0.86987951807228903</v>
      </c>
      <c r="T13" s="9">
        <v>2</v>
      </c>
      <c r="U13" s="9"/>
      <c r="V13" s="9"/>
      <c r="W13" s="9"/>
    </row>
    <row r="14" spans="1:33" x14ac:dyDescent="0.25">
      <c r="A14" s="8">
        <v>12355</v>
      </c>
      <c r="B14" s="10">
        <v>8</v>
      </c>
      <c r="C14" s="8">
        <v>7</v>
      </c>
      <c r="F14" s="8" t="s">
        <v>30</v>
      </c>
      <c r="G14" s="8" t="s">
        <v>28</v>
      </c>
      <c r="H14" s="9">
        <v>34.42</v>
      </c>
      <c r="I14" s="9">
        <v>19.38</v>
      </c>
      <c r="J14" s="9">
        <v>20.97</v>
      </c>
      <c r="K14" s="9">
        <v>13.45</v>
      </c>
      <c r="L14" s="9">
        <v>0.69399999999999995</v>
      </c>
      <c r="M14" s="9">
        <v>1.56</v>
      </c>
      <c r="N14" s="9">
        <v>5.3</v>
      </c>
      <c r="O14" s="9">
        <f>IFERROR(H14/I14,"")</f>
        <v>1.7760577915376679</v>
      </c>
      <c r="P14" s="9">
        <v>6.33</v>
      </c>
      <c r="Q14" s="9">
        <v>4.6900000000000004</v>
      </c>
      <c r="R14" s="9"/>
      <c r="S14" s="9">
        <f t="shared" si="5"/>
        <v>0.74091627172195895</v>
      </c>
      <c r="T14" s="9">
        <v>1.6</v>
      </c>
      <c r="U14" s="9"/>
      <c r="V14" s="9"/>
      <c r="W14" s="9"/>
    </row>
    <row r="15" spans="1:33" x14ac:dyDescent="0.25">
      <c r="A15" s="8">
        <v>151864</v>
      </c>
      <c r="B15" s="10">
        <v>9</v>
      </c>
      <c r="C15" s="8">
        <v>14</v>
      </c>
      <c r="F15" s="8" t="s">
        <v>30</v>
      </c>
      <c r="G15" s="8" t="s">
        <v>28</v>
      </c>
      <c r="H15" s="9"/>
      <c r="I15" s="9">
        <v>24.03</v>
      </c>
      <c r="J15" s="9">
        <v>17.64</v>
      </c>
      <c r="K15" s="9"/>
      <c r="L15" s="9"/>
      <c r="M15" s="9"/>
      <c r="N15" s="9">
        <v>2.16</v>
      </c>
      <c r="O15" s="9"/>
      <c r="P15" s="9">
        <v>5.86</v>
      </c>
      <c r="Q15" s="9">
        <v>4.43</v>
      </c>
      <c r="R15" s="9"/>
      <c r="S15" s="9">
        <f t="shared" si="5"/>
        <v>0.75597269624573371</v>
      </c>
      <c r="T15" s="9">
        <v>2</v>
      </c>
      <c r="U15" s="9">
        <v>24.03</v>
      </c>
      <c r="V15" s="9">
        <v>3</v>
      </c>
      <c r="W15" s="9"/>
    </row>
    <row r="16" spans="1:33" x14ac:dyDescent="0.25">
      <c r="B16" s="10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</row>
    <row r="17" spans="1:23" x14ac:dyDescent="0.25">
      <c r="A17" s="8">
        <v>156</v>
      </c>
      <c r="B17" s="10">
        <v>2</v>
      </c>
      <c r="C17" s="8">
        <v>3</v>
      </c>
      <c r="F17" s="8" t="s">
        <v>136</v>
      </c>
      <c r="G17" s="8" t="s">
        <v>28</v>
      </c>
      <c r="H17" s="9">
        <v>22.88</v>
      </c>
      <c r="I17" s="9">
        <v>19.04</v>
      </c>
      <c r="J17" s="9">
        <v>9</v>
      </c>
      <c r="K17" s="9">
        <v>13.88</v>
      </c>
      <c r="L17" s="9">
        <v>0.73</v>
      </c>
      <c r="M17" s="9">
        <v>0.65</v>
      </c>
      <c r="N17" s="9">
        <v>1.82</v>
      </c>
      <c r="O17" s="9">
        <v>1.2016806722689075</v>
      </c>
      <c r="P17" s="9">
        <v>5.17</v>
      </c>
      <c r="Q17" s="9">
        <v>4.17</v>
      </c>
      <c r="R17" s="9"/>
      <c r="S17" s="9">
        <v>0.80657640232108319</v>
      </c>
      <c r="T17" s="9"/>
      <c r="U17" s="9">
        <v>19.04</v>
      </c>
      <c r="V17" s="9"/>
      <c r="W17" s="9"/>
    </row>
    <row r="18" spans="1:23" x14ac:dyDescent="0.25">
      <c r="A18" s="8">
        <v>150758</v>
      </c>
      <c r="B18" s="8">
        <v>11</v>
      </c>
      <c r="C18" s="8">
        <v>6</v>
      </c>
      <c r="F18" s="8" t="s">
        <v>136</v>
      </c>
      <c r="G18" s="8" t="s">
        <v>28</v>
      </c>
      <c r="H18" s="9">
        <v>29.72</v>
      </c>
      <c r="I18" s="9">
        <v>17.420000000000002</v>
      </c>
      <c r="J18" s="9">
        <v>7</v>
      </c>
      <c r="K18" s="9">
        <v>22.72</v>
      </c>
      <c r="L18" s="9">
        <v>1.3042479908151547</v>
      </c>
      <c r="M18" s="9">
        <v>0.30809859154929581</v>
      </c>
      <c r="N18" s="9">
        <v>2.09</v>
      </c>
      <c r="O18" s="9">
        <v>1.7060849598163028</v>
      </c>
      <c r="P18" s="9">
        <v>4.91</v>
      </c>
      <c r="Q18" s="9">
        <v>5.78</v>
      </c>
      <c r="R18" s="9"/>
      <c r="S18" s="9">
        <v>0.84948096885813151</v>
      </c>
      <c r="T18" s="9"/>
      <c r="U18" s="9">
        <v>17.420000000000002</v>
      </c>
      <c r="V18" s="9">
        <v>2</v>
      </c>
      <c r="W18" s="9"/>
    </row>
    <row r="19" spans="1:23" x14ac:dyDescent="0.25">
      <c r="A19" s="8">
        <v>32</v>
      </c>
      <c r="B19" s="10">
        <v>2</v>
      </c>
      <c r="C19" s="8">
        <v>11</v>
      </c>
      <c r="F19" s="8" t="s">
        <v>136</v>
      </c>
      <c r="G19" s="8" t="s">
        <v>28</v>
      </c>
      <c r="H19" s="9">
        <v>32.43</v>
      </c>
      <c r="I19" s="9">
        <v>22.28</v>
      </c>
      <c r="J19" s="9">
        <v>13.77</v>
      </c>
      <c r="K19" s="9">
        <v>18.66</v>
      </c>
      <c r="L19" s="9">
        <v>0.83752244165170553</v>
      </c>
      <c r="M19" s="9">
        <v>0.73794212218649513</v>
      </c>
      <c r="N19" s="9">
        <v>4.84</v>
      </c>
      <c r="O19" s="9">
        <v>1.4555655296229801</v>
      </c>
      <c r="P19" s="9">
        <v>6.53</v>
      </c>
      <c r="Q19" s="9">
        <v>5.28</v>
      </c>
      <c r="R19" s="9"/>
      <c r="S19" s="9">
        <v>0.80857580398162332</v>
      </c>
      <c r="T19" s="9">
        <v>2</v>
      </c>
      <c r="U19" s="9">
        <v>22.28</v>
      </c>
      <c r="V19" s="9"/>
      <c r="W19" s="9"/>
    </row>
    <row r="20" spans="1:23" x14ac:dyDescent="0.25"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</row>
    <row r="21" spans="1:23" x14ac:dyDescent="0.25">
      <c r="A21" s="8">
        <v>140183</v>
      </c>
      <c r="B21" s="8">
        <v>9</v>
      </c>
      <c r="C21" s="8" t="s">
        <v>31</v>
      </c>
      <c r="F21" s="8" t="s">
        <v>35</v>
      </c>
      <c r="G21" s="8" t="s">
        <v>28</v>
      </c>
      <c r="H21" s="9"/>
      <c r="I21" s="9">
        <v>21.41</v>
      </c>
      <c r="J21" s="9"/>
      <c r="K21" s="9"/>
      <c r="L21" s="9"/>
      <c r="M21" s="9" t="str">
        <f>IFERROR(J21/K21,"")</f>
        <v/>
      </c>
      <c r="N21" s="9"/>
      <c r="O21" s="9"/>
      <c r="P21" s="9"/>
      <c r="Q21" s="9">
        <v>7.71</v>
      </c>
      <c r="R21" s="9"/>
      <c r="S21" s="9"/>
      <c r="T21" s="9">
        <v>4</v>
      </c>
      <c r="U21" s="9"/>
      <c r="V21" s="9"/>
      <c r="W21" s="9"/>
    </row>
    <row r="22" spans="1:23" x14ac:dyDescent="0.25">
      <c r="A22" s="8">
        <v>150550</v>
      </c>
      <c r="B22" s="8">
        <v>12</v>
      </c>
      <c r="C22" s="8">
        <v>9</v>
      </c>
      <c r="E22" s="8" t="s">
        <v>32</v>
      </c>
      <c r="F22" s="8" t="s">
        <v>35</v>
      </c>
      <c r="G22" s="8" t="s">
        <v>28</v>
      </c>
      <c r="H22" s="9">
        <v>39.9</v>
      </c>
      <c r="I22" s="9">
        <v>19.21</v>
      </c>
      <c r="J22" s="9">
        <v>13.16</v>
      </c>
      <c r="K22" s="9">
        <v>26.74</v>
      </c>
      <c r="L22" s="9">
        <v>1.39</v>
      </c>
      <c r="M22" s="9">
        <v>0.49</v>
      </c>
      <c r="N22" s="9">
        <v>4.9000000000000004</v>
      </c>
      <c r="O22" s="9">
        <f>IFERROR(H22/I22,"")</f>
        <v>2.0770432066631961</v>
      </c>
      <c r="P22" s="9">
        <v>6.31</v>
      </c>
      <c r="Q22" s="9">
        <v>7.7</v>
      </c>
      <c r="R22" s="9"/>
      <c r="S22" s="9">
        <f t="shared" ref="S22:S24" si="8">IFERROR(P22/Q22,"")</f>
        <v>0.81948051948051936</v>
      </c>
      <c r="T22" s="9">
        <v>3</v>
      </c>
      <c r="U22" s="9">
        <v>19.21</v>
      </c>
      <c r="V22" s="9"/>
      <c r="W22" s="9"/>
    </row>
    <row r="23" spans="1:23" x14ac:dyDescent="0.25">
      <c r="A23" s="8">
        <v>54</v>
      </c>
      <c r="B23" s="8">
        <v>2</v>
      </c>
      <c r="C23" s="8">
        <v>10</v>
      </c>
      <c r="F23" s="8" t="s">
        <v>35</v>
      </c>
      <c r="G23" s="8" t="s">
        <v>28</v>
      </c>
      <c r="H23" s="9">
        <v>31.13</v>
      </c>
      <c r="I23" s="9">
        <v>20.82</v>
      </c>
      <c r="J23" s="9">
        <v>10.43</v>
      </c>
      <c r="K23" s="9">
        <v>20.7</v>
      </c>
      <c r="L23" s="9">
        <v>0.99399999999999999</v>
      </c>
      <c r="M23" s="9">
        <v>0.5</v>
      </c>
      <c r="N23" s="9">
        <v>6.06</v>
      </c>
      <c r="O23" s="9">
        <f>IFERROR(H23/I23,"")</f>
        <v>1.4951969260326607</v>
      </c>
      <c r="P23" s="9">
        <v>4.5199999999999996</v>
      </c>
      <c r="Q23" s="9">
        <v>4.83</v>
      </c>
      <c r="R23" s="9"/>
      <c r="S23" s="9">
        <f t="shared" si="8"/>
        <v>0.93581780538302273</v>
      </c>
      <c r="T23" s="9">
        <v>5</v>
      </c>
      <c r="U23" s="9">
        <v>20.47</v>
      </c>
      <c r="V23" s="9"/>
      <c r="W23" s="9"/>
    </row>
    <row r="24" spans="1:23" x14ac:dyDescent="0.25">
      <c r="A24" s="8">
        <v>150904</v>
      </c>
      <c r="B24" s="8" t="s">
        <v>20</v>
      </c>
      <c r="C24" s="8">
        <v>4</v>
      </c>
      <c r="E24" s="8" t="s">
        <v>33</v>
      </c>
      <c r="F24" s="8" t="s">
        <v>35</v>
      </c>
      <c r="G24" s="8" t="s">
        <v>34</v>
      </c>
      <c r="H24" s="9">
        <v>34.44</v>
      </c>
      <c r="I24" s="9">
        <v>18.48</v>
      </c>
      <c r="J24" s="9">
        <v>10</v>
      </c>
      <c r="K24" s="9">
        <f>IFERROR(H24-J24,"")</f>
        <v>24.439999999999998</v>
      </c>
      <c r="L24" s="9">
        <f>IFERROR(K24/I24,"")</f>
        <v>1.3225108225108224</v>
      </c>
      <c r="M24" s="9">
        <f>IFERROR(J24/K24,"")</f>
        <v>0.4091653027823241</v>
      </c>
      <c r="N24" s="9">
        <v>2.09</v>
      </c>
      <c r="O24" s="9">
        <f t="shared" ref="O24" si="9">IFERROR(H24/I24,"")</f>
        <v>1.8636363636363635</v>
      </c>
      <c r="P24" s="9">
        <v>4.8099999999999996</v>
      </c>
      <c r="Q24" s="9">
        <v>6.05</v>
      </c>
      <c r="R24" s="9"/>
      <c r="S24" s="9">
        <f t="shared" si="8"/>
        <v>0.79504132231404956</v>
      </c>
      <c r="T24" s="9">
        <v>2.75</v>
      </c>
      <c r="U24" s="9">
        <v>18.48</v>
      </c>
      <c r="V24" s="9">
        <v>4</v>
      </c>
      <c r="W24" s="9"/>
    </row>
    <row r="25" spans="1:23" x14ac:dyDescent="0.25"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</row>
    <row r="26" spans="1:23" x14ac:dyDescent="0.25">
      <c r="A26" s="8">
        <v>74</v>
      </c>
      <c r="B26" s="8">
        <v>2</v>
      </c>
      <c r="C26" s="8" t="s">
        <v>36</v>
      </c>
      <c r="F26" s="8" t="s">
        <v>39</v>
      </c>
      <c r="G26" s="8" t="s">
        <v>28</v>
      </c>
      <c r="H26" s="9">
        <v>21.19</v>
      </c>
      <c r="I26" s="9">
        <v>13.05</v>
      </c>
      <c r="J26" s="9">
        <v>7.29</v>
      </c>
      <c r="K26" s="9">
        <f>IFERROR(H26-J26,"")</f>
        <v>13.900000000000002</v>
      </c>
      <c r="L26" s="9">
        <f>IFERROR(K26/I26,"")</f>
        <v>1.0651340996168583</v>
      </c>
      <c r="M26" s="9">
        <f>IFERROR(J26/K26,"")</f>
        <v>0.52446043165467615</v>
      </c>
      <c r="N26" s="9"/>
      <c r="O26" s="9">
        <f t="shared" ref="O26:O33" si="10">IFERROR(H26/I26,"")</f>
        <v>1.6237547892720308</v>
      </c>
      <c r="P26" s="9">
        <v>5.42</v>
      </c>
      <c r="Q26" s="9">
        <v>5.61</v>
      </c>
      <c r="R26" s="9"/>
      <c r="S26" s="9">
        <f>IFERROR(P26/Q26,"")</f>
        <v>0.96613190730837784</v>
      </c>
      <c r="T26" s="9"/>
      <c r="U26" s="9"/>
      <c r="V26" s="9"/>
      <c r="W26" s="9"/>
    </row>
    <row r="27" spans="1:23" x14ac:dyDescent="0.25">
      <c r="A27" s="11">
        <v>12290</v>
      </c>
      <c r="B27" s="8">
        <v>8</v>
      </c>
      <c r="C27" s="8">
        <v>9</v>
      </c>
      <c r="E27" s="8" t="s">
        <v>38</v>
      </c>
      <c r="F27" s="8" t="s">
        <v>39</v>
      </c>
      <c r="G27" s="8" t="s">
        <v>28</v>
      </c>
      <c r="H27" s="9">
        <v>30.04</v>
      </c>
      <c r="I27" s="9">
        <v>19.600000000000001</v>
      </c>
      <c r="J27" s="9">
        <v>11.11</v>
      </c>
      <c r="K27" s="9">
        <v>18.93</v>
      </c>
      <c r="L27" s="9">
        <v>0.96</v>
      </c>
      <c r="M27" s="9">
        <v>0.57999999999999996</v>
      </c>
      <c r="N27" s="9">
        <v>7.66</v>
      </c>
      <c r="O27" s="9">
        <f t="shared" si="10"/>
        <v>1.5326530612244897</v>
      </c>
      <c r="P27" s="9">
        <v>4.78</v>
      </c>
      <c r="Q27" s="9">
        <v>5.4</v>
      </c>
      <c r="R27" s="9"/>
      <c r="S27" s="9">
        <f t="shared" ref="S27:S33" si="11">IFERROR(P27/Q27,"")</f>
        <v>0.88518518518518519</v>
      </c>
      <c r="T27" s="9">
        <v>4</v>
      </c>
      <c r="U27" s="9">
        <v>19.5</v>
      </c>
      <c r="V27" s="9"/>
      <c r="W27" s="9"/>
    </row>
    <row r="28" spans="1:23" x14ac:dyDescent="0.25">
      <c r="A28" s="8">
        <v>57</v>
      </c>
      <c r="B28" s="8">
        <v>2</v>
      </c>
      <c r="C28" s="8">
        <v>10</v>
      </c>
      <c r="F28" s="8" t="s">
        <v>39</v>
      </c>
      <c r="G28" s="8" t="s">
        <v>28</v>
      </c>
      <c r="H28" s="9">
        <v>29.1</v>
      </c>
      <c r="I28" s="9">
        <v>17.260000000000002</v>
      </c>
      <c r="J28" s="9">
        <v>9.24</v>
      </c>
      <c r="K28" s="9">
        <f>IFERROR(H28-J28,"")</f>
        <v>19.86</v>
      </c>
      <c r="L28" s="9">
        <f>IFERROR(K28/I28,"")</f>
        <v>1.1506373117033601</v>
      </c>
      <c r="M28" s="9">
        <f>IFERROR(J28/K28,"")</f>
        <v>0.46525679758308158</v>
      </c>
      <c r="N28" s="9">
        <v>8.16</v>
      </c>
      <c r="O28" s="9">
        <f t="shared" si="10"/>
        <v>1.6859791425260717</v>
      </c>
      <c r="P28" s="9">
        <v>4.78</v>
      </c>
      <c r="Q28" s="9">
        <v>4.9800000000000004</v>
      </c>
      <c r="R28" s="9"/>
      <c r="S28" s="9">
        <f t="shared" si="11"/>
        <v>0.95983935742971882</v>
      </c>
      <c r="T28" s="9">
        <v>1.5</v>
      </c>
      <c r="U28" s="9">
        <v>17.04</v>
      </c>
      <c r="V28" s="9"/>
      <c r="W28" s="9"/>
    </row>
    <row r="29" spans="1:23" x14ac:dyDescent="0.25">
      <c r="A29" s="8">
        <v>55</v>
      </c>
      <c r="B29" s="8">
        <v>2</v>
      </c>
      <c r="C29" s="8">
        <v>10</v>
      </c>
      <c r="F29" s="8" t="s">
        <v>39</v>
      </c>
      <c r="G29" s="8" t="s">
        <v>28</v>
      </c>
      <c r="H29" s="9">
        <v>36.700000000000003</v>
      </c>
      <c r="I29" s="9">
        <v>24.14</v>
      </c>
      <c r="J29" s="9">
        <v>17.600000000000001</v>
      </c>
      <c r="K29" s="9">
        <v>19.100000000000001</v>
      </c>
      <c r="L29" s="9">
        <v>0.79</v>
      </c>
      <c r="M29" s="9">
        <v>0.92</v>
      </c>
      <c r="N29" s="9">
        <v>6.39</v>
      </c>
      <c r="O29" s="9">
        <f t="shared" si="10"/>
        <v>1.5202982601491302</v>
      </c>
      <c r="P29" s="9">
        <v>5.29</v>
      </c>
      <c r="Q29" s="9">
        <v>6.13</v>
      </c>
      <c r="R29" s="9"/>
      <c r="S29" s="9">
        <f t="shared" si="11"/>
        <v>0.86296900489396411</v>
      </c>
      <c r="T29" s="9">
        <v>3</v>
      </c>
      <c r="U29" s="9">
        <v>24.06</v>
      </c>
      <c r="V29" s="9"/>
      <c r="W29" s="9"/>
    </row>
    <row r="30" spans="1:23" x14ac:dyDescent="0.25">
      <c r="A30" s="8">
        <v>56</v>
      </c>
      <c r="B30" s="8">
        <v>2</v>
      </c>
      <c r="C30" s="8">
        <v>10</v>
      </c>
      <c r="F30" s="8" t="s">
        <v>39</v>
      </c>
      <c r="G30" s="8" t="s">
        <v>28</v>
      </c>
      <c r="H30" s="9">
        <v>32.96</v>
      </c>
      <c r="I30" s="9">
        <v>20.57</v>
      </c>
      <c r="J30" s="9">
        <v>15</v>
      </c>
      <c r="K30" s="9">
        <f>IFERROR(H30-J30,"")</f>
        <v>17.96</v>
      </c>
      <c r="L30" s="9">
        <f>IFERROR(K30/I30,"")</f>
        <v>0.87311618862421003</v>
      </c>
      <c r="M30" s="9">
        <f>IFERROR(J30/K30,"")</f>
        <v>0.83518930957683735</v>
      </c>
      <c r="N30" s="9">
        <v>8.0399999999999991</v>
      </c>
      <c r="O30" s="9">
        <f t="shared" si="10"/>
        <v>1.6023334953816237</v>
      </c>
      <c r="P30" s="9">
        <v>6.21</v>
      </c>
      <c r="Q30" s="9">
        <v>7.16</v>
      </c>
      <c r="R30" s="9"/>
      <c r="S30" s="9">
        <f t="shared" si="11"/>
        <v>0.86731843575418988</v>
      </c>
      <c r="T30" s="9">
        <v>2</v>
      </c>
      <c r="U30" s="9"/>
      <c r="V30" s="9"/>
      <c r="W30" s="9"/>
    </row>
    <row r="31" spans="1:23" x14ac:dyDescent="0.25">
      <c r="A31" s="8">
        <v>31</v>
      </c>
      <c r="B31" s="8">
        <v>2</v>
      </c>
      <c r="C31" s="8">
        <v>11</v>
      </c>
      <c r="F31" s="8" t="s">
        <v>39</v>
      </c>
      <c r="G31" s="8" t="s">
        <v>28</v>
      </c>
      <c r="H31" s="9">
        <v>35.880000000000003</v>
      </c>
      <c r="I31" s="9">
        <v>18.34</v>
      </c>
      <c r="J31" s="9">
        <v>12.3</v>
      </c>
      <c r="K31" s="9">
        <f>IFERROR(H31-J31,"")</f>
        <v>23.580000000000002</v>
      </c>
      <c r="L31" s="9">
        <f>IFERROR(K31/I31,"")</f>
        <v>1.2857142857142858</v>
      </c>
      <c r="M31" s="9">
        <f>IFERROR(J31/K31,"")</f>
        <v>0.52162849872773531</v>
      </c>
      <c r="N31" s="9">
        <v>5.84</v>
      </c>
      <c r="O31" s="9">
        <f t="shared" si="10"/>
        <v>1.9563794983642313</v>
      </c>
      <c r="P31" s="9">
        <v>6.5</v>
      </c>
      <c r="Q31" s="9">
        <v>7.19</v>
      </c>
      <c r="R31" s="9"/>
      <c r="S31" s="9">
        <f t="shared" si="11"/>
        <v>0.90403337969401942</v>
      </c>
      <c r="T31" s="9">
        <v>2</v>
      </c>
      <c r="U31" s="9"/>
      <c r="V31" s="9"/>
      <c r="W31" s="9"/>
    </row>
    <row r="32" spans="1:23" x14ac:dyDescent="0.25">
      <c r="A32" s="8">
        <v>150499</v>
      </c>
      <c r="B32" s="8">
        <v>12</v>
      </c>
      <c r="D32" s="8" t="s">
        <v>37</v>
      </c>
      <c r="F32" s="8" t="s">
        <v>39</v>
      </c>
      <c r="G32" s="8" t="s">
        <v>28</v>
      </c>
      <c r="H32" s="9">
        <v>25.74</v>
      </c>
      <c r="I32" s="9">
        <v>15.12</v>
      </c>
      <c r="J32" s="9">
        <v>11.5</v>
      </c>
      <c r="K32" s="9">
        <f>IFERROR(H32-J32,"")</f>
        <v>14.239999999999998</v>
      </c>
      <c r="L32" s="9">
        <f>IFERROR(K32/I32,"")</f>
        <v>0.94179894179894175</v>
      </c>
      <c r="M32" s="9">
        <f>IFERROR(J32/K32,"")</f>
        <v>0.80758426966292141</v>
      </c>
      <c r="N32" s="9"/>
      <c r="O32" s="9">
        <f t="shared" si="10"/>
        <v>1.7023809523809523</v>
      </c>
      <c r="P32" s="9">
        <v>4.08</v>
      </c>
      <c r="Q32" s="9">
        <v>4.08</v>
      </c>
      <c r="R32" s="9"/>
      <c r="S32" s="9">
        <f t="shared" si="11"/>
        <v>1</v>
      </c>
      <c r="T32" s="9">
        <v>1</v>
      </c>
      <c r="U32" s="9">
        <v>15.12</v>
      </c>
      <c r="V32" s="9"/>
      <c r="W32" s="9"/>
    </row>
    <row r="33" spans="1:23" x14ac:dyDescent="0.25">
      <c r="A33" s="8">
        <v>150594</v>
      </c>
      <c r="B33" s="8">
        <v>13</v>
      </c>
      <c r="C33" s="8">
        <v>8</v>
      </c>
      <c r="F33" s="8" t="s">
        <v>39</v>
      </c>
      <c r="G33" s="8" t="s">
        <v>28</v>
      </c>
      <c r="H33" s="9">
        <v>26.05</v>
      </c>
      <c r="I33" s="9">
        <v>18.649999999999999</v>
      </c>
      <c r="J33" s="9">
        <v>7</v>
      </c>
      <c r="K33" s="9">
        <f>IFERROR(H33-J33,"")</f>
        <v>19.05</v>
      </c>
      <c r="L33" s="9">
        <f t="shared" ref="L33" si="12">IFERROR(K33/I33,"")</f>
        <v>1.0214477211796247</v>
      </c>
      <c r="M33" s="9">
        <f t="shared" ref="M33" si="13">IFERROR(J33/K33,"")</f>
        <v>0.36745406824146981</v>
      </c>
      <c r="N33" s="9">
        <v>4.79</v>
      </c>
      <c r="O33" s="9">
        <f t="shared" si="10"/>
        <v>1.3967828418230563</v>
      </c>
      <c r="P33" s="9">
        <v>3.44</v>
      </c>
      <c r="Q33" s="9">
        <v>4.55</v>
      </c>
      <c r="R33" s="9"/>
      <c r="S33" s="9">
        <f t="shared" si="11"/>
        <v>0.75604395604395602</v>
      </c>
      <c r="T33" s="9">
        <v>2</v>
      </c>
      <c r="U33" s="9">
        <v>18.649999999999999</v>
      </c>
      <c r="V33" s="9">
        <v>1.5</v>
      </c>
      <c r="W33" s="9"/>
    </row>
    <row r="34" spans="1:23" x14ac:dyDescent="0.25"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</row>
    <row r="35" spans="1:23" x14ac:dyDescent="0.25">
      <c r="A35" s="8">
        <v>12112</v>
      </c>
      <c r="B35" s="8">
        <v>5</v>
      </c>
      <c r="C35" s="8" t="s">
        <v>40</v>
      </c>
      <c r="F35" s="8" t="s">
        <v>42</v>
      </c>
      <c r="G35" s="8" t="s">
        <v>28</v>
      </c>
      <c r="H35" s="9">
        <v>28.42</v>
      </c>
      <c r="I35" s="9">
        <v>20.68</v>
      </c>
      <c r="J35" s="9">
        <v>13</v>
      </c>
      <c r="K35" s="9">
        <v>15.42</v>
      </c>
      <c r="L35" s="9">
        <v>0.74</v>
      </c>
      <c r="M35" s="9">
        <v>0.84299999999999997</v>
      </c>
      <c r="N35" s="9">
        <v>12.19</v>
      </c>
      <c r="O35" s="9">
        <f t="shared" ref="O35:O37" si="14">IFERROR(H35/I35,"")</f>
        <v>1.3742746615087043</v>
      </c>
      <c r="P35" s="9">
        <v>3.41</v>
      </c>
      <c r="Q35" s="9">
        <v>5.4</v>
      </c>
      <c r="R35" s="9"/>
      <c r="S35" s="9">
        <f>IFERROR(P35/Q35,"")</f>
        <v>0.63148148148148142</v>
      </c>
      <c r="T35" s="9">
        <v>0.75</v>
      </c>
      <c r="U35" s="9">
        <v>20.68</v>
      </c>
      <c r="V35" s="9"/>
      <c r="W35" s="9"/>
    </row>
    <row r="36" spans="1:23" x14ac:dyDescent="0.25">
      <c r="A36" s="8">
        <v>151555</v>
      </c>
      <c r="B36" s="8">
        <v>12</v>
      </c>
      <c r="C36" s="8">
        <v>9</v>
      </c>
      <c r="F36" s="8" t="s">
        <v>42</v>
      </c>
      <c r="G36" s="8" t="s">
        <v>28</v>
      </c>
      <c r="H36" s="9">
        <v>24.88</v>
      </c>
      <c r="I36" s="9">
        <v>16.899999999999999</v>
      </c>
      <c r="J36" s="9">
        <v>12</v>
      </c>
      <c r="K36" s="9">
        <f>IFERROR(H36-J36,"")</f>
        <v>12.879999999999999</v>
      </c>
      <c r="L36" s="9">
        <f t="shared" ref="L36" si="15">IFERROR(K36/I36,"")</f>
        <v>0.76213017751479295</v>
      </c>
      <c r="M36" s="9">
        <f t="shared" ref="M36" si="16">IFERROR(J36/K36,"")</f>
        <v>0.93167701863354047</v>
      </c>
      <c r="N36" s="9">
        <v>6.21</v>
      </c>
      <c r="O36" s="9">
        <f t="shared" si="14"/>
        <v>1.472189349112426</v>
      </c>
      <c r="P36" s="9">
        <v>5.46</v>
      </c>
      <c r="Q36" s="9">
        <v>5.54</v>
      </c>
      <c r="R36" s="9"/>
      <c r="S36" s="9">
        <f t="shared" ref="S36:S37" si="17">IFERROR(P36/Q36,"")</f>
        <v>0.98555956678700363</v>
      </c>
      <c r="T36" s="9">
        <v>0.25</v>
      </c>
      <c r="U36" s="9">
        <v>16.899999999999999</v>
      </c>
      <c r="V36" s="9">
        <v>2</v>
      </c>
      <c r="W36" s="9"/>
    </row>
    <row r="37" spans="1:23" x14ac:dyDescent="0.25">
      <c r="A37" s="11">
        <v>12334</v>
      </c>
      <c r="B37" s="8">
        <v>8</v>
      </c>
      <c r="C37" s="8" t="s">
        <v>41</v>
      </c>
      <c r="F37" s="8" t="s">
        <v>42</v>
      </c>
      <c r="G37" s="8" t="s">
        <v>28</v>
      </c>
      <c r="H37" s="9">
        <v>22.05</v>
      </c>
      <c r="I37" s="9">
        <v>14.84</v>
      </c>
      <c r="J37" s="9">
        <v>9.67</v>
      </c>
      <c r="K37" s="9">
        <f>IFERROR(H37-J37,"")</f>
        <v>12.38</v>
      </c>
      <c r="L37" s="9">
        <f>IFERROR(K37/I37,"")</f>
        <v>0.83423180592991919</v>
      </c>
      <c r="M37" s="9">
        <f>IFERROR(J37/K37,"")</f>
        <v>0.78109854604200313</v>
      </c>
      <c r="N37" s="9">
        <v>3.39</v>
      </c>
      <c r="O37" s="9">
        <f t="shared" si="14"/>
        <v>1.4858490566037736</v>
      </c>
      <c r="P37" s="9">
        <v>3.46</v>
      </c>
      <c r="Q37" s="9">
        <v>3.9</v>
      </c>
      <c r="R37" s="9"/>
      <c r="S37" s="9">
        <f t="shared" si="17"/>
        <v>0.88717948717948714</v>
      </c>
      <c r="T37" s="9">
        <v>2</v>
      </c>
      <c r="U37" s="9">
        <v>15.07</v>
      </c>
      <c r="V37" s="9"/>
      <c r="W37" s="9"/>
    </row>
    <row r="38" spans="1:23" x14ac:dyDescent="0.25"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</row>
    <row r="39" spans="1:23" x14ac:dyDescent="0.25">
      <c r="A39" s="8">
        <v>62</v>
      </c>
      <c r="B39" s="8">
        <v>2</v>
      </c>
      <c r="C39" s="8">
        <v>9</v>
      </c>
      <c r="F39" s="8" t="s">
        <v>43</v>
      </c>
      <c r="G39" s="8" t="s">
        <v>28</v>
      </c>
      <c r="H39" s="9">
        <v>23.32</v>
      </c>
      <c r="I39" s="9">
        <v>17.72</v>
      </c>
      <c r="J39" s="9">
        <v>11</v>
      </c>
      <c r="K39" s="9">
        <f>IFERROR(H39-J39,"")</f>
        <v>12.32</v>
      </c>
      <c r="L39" s="9">
        <f>IFERROR(K39/I39,"")</f>
        <v>0.69525959367945833</v>
      </c>
      <c r="M39" s="9">
        <f>IFERROR(J39/K39,"")</f>
        <v>0.89285714285714279</v>
      </c>
      <c r="N39" s="9"/>
      <c r="O39" s="9">
        <f t="shared" ref="O39:O40" si="18">IFERROR(H39/I39,"")</f>
        <v>1.3160270880361176</v>
      </c>
      <c r="P39" s="9">
        <v>4.2</v>
      </c>
      <c r="Q39" s="9">
        <v>5.03</v>
      </c>
      <c r="R39" s="9"/>
      <c r="S39" s="9">
        <f>IFERROR(P39/Q39,"")</f>
        <v>0.83499005964214712</v>
      </c>
      <c r="T39" s="9">
        <v>3.2</v>
      </c>
      <c r="U39" s="9">
        <v>17.72</v>
      </c>
      <c r="V39" s="9"/>
      <c r="W39" s="9"/>
    </row>
    <row r="40" spans="1:23" x14ac:dyDescent="0.25">
      <c r="A40" s="12">
        <v>63</v>
      </c>
      <c r="B40" s="12">
        <v>2</v>
      </c>
      <c r="C40" s="12">
        <v>9</v>
      </c>
      <c r="F40" s="8" t="s">
        <v>43</v>
      </c>
      <c r="G40" s="8" t="s">
        <v>28</v>
      </c>
      <c r="H40" s="9">
        <v>23.6</v>
      </c>
      <c r="I40" s="9">
        <v>20.77</v>
      </c>
      <c r="J40" s="9">
        <v>13.1</v>
      </c>
      <c r="K40" s="9">
        <f>IFERROR(H40-J40,"")</f>
        <v>10.500000000000002</v>
      </c>
      <c r="L40" s="9">
        <f>IFERROR(K40/I40,"")</f>
        <v>0.50553683196918642</v>
      </c>
      <c r="M40" s="9">
        <f>IFERROR(J40/K40,"")</f>
        <v>1.2476190476190474</v>
      </c>
      <c r="N40" s="9"/>
      <c r="O40" s="9">
        <f t="shared" si="18"/>
        <v>1.1362542128069331</v>
      </c>
      <c r="P40" s="9">
        <v>4.34</v>
      </c>
      <c r="Q40" s="9">
        <v>5.17</v>
      </c>
      <c r="R40" s="9"/>
      <c r="S40" s="9">
        <f>IFERROR(P40/Q40,"")</f>
        <v>0.839458413926499</v>
      </c>
      <c r="T40" s="9">
        <v>0.1</v>
      </c>
      <c r="U40" s="9">
        <v>20.77</v>
      </c>
      <c r="V40" s="9"/>
      <c r="W40" s="9"/>
    </row>
    <row r="41" spans="1:23" x14ac:dyDescent="0.25"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</row>
    <row r="42" spans="1:23" x14ac:dyDescent="0.25">
      <c r="A42" s="12">
        <v>140171</v>
      </c>
      <c r="B42" s="8">
        <v>9</v>
      </c>
      <c r="C42" s="8" t="s">
        <v>31</v>
      </c>
      <c r="F42" s="8" t="s">
        <v>44</v>
      </c>
      <c r="G42" s="8" t="s">
        <v>28</v>
      </c>
      <c r="H42" s="9">
        <v>21.1</v>
      </c>
      <c r="I42" s="9">
        <v>19.53</v>
      </c>
      <c r="J42" s="9">
        <v>7</v>
      </c>
      <c r="K42" s="9">
        <f>IFERROR(H42-J42,"")</f>
        <v>14.100000000000001</v>
      </c>
      <c r="L42" s="9">
        <f t="shared" ref="L42:L43" si="19">IFERROR(K42/I42,"")</f>
        <v>0.72196620583717364</v>
      </c>
      <c r="M42" s="9">
        <f t="shared" ref="M42:M43" si="20">IFERROR(J42/K42,"")</f>
        <v>0.4964539007092198</v>
      </c>
      <c r="N42" s="9">
        <v>3.21</v>
      </c>
      <c r="O42" s="9">
        <f t="shared" ref="O42:O43" si="21">IFERROR(H42/I42,"")</f>
        <v>1.080389144905274</v>
      </c>
      <c r="P42" s="9">
        <v>3.25</v>
      </c>
      <c r="Q42" s="9">
        <v>5.24</v>
      </c>
      <c r="R42" s="9"/>
      <c r="S42" s="9">
        <f>IFERROR(P42/Q42,"")</f>
        <v>0.62022900763358779</v>
      </c>
      <c r="T42" s="9">
        <v>1.2</v>
      </c>
      <c r="U42" s="9">
        <v>19.53</v>
      </c>
      <c r="V42" s="9">
        <v>5</v>
      </c>
      <c r="W42" s="9"/>
    </row>
    <row r="43" spans="1:23" x14ac:dyDescent="0.25">
      <c r="A43" s="12">
        <v>151818</v>
      </c>
      <c r="B43" s="8" t="s">
        <v>20</v>
      </c>
      <c r="C43" s="8">
        <v>8</v>
      </c>
      <c r="F43" s="8" t="s">
        <v>44</v>
      </c>
      <c r="G43" s="8" t="s">
        <v>28</v>
      </c>
      <c r="H43" s="9">
        <v>22.15</v>
      </c>
      <c r="I43" s="9">
        <v>19.78</v>
      </c>
      <c r="J43" s="9">
        <v>7.88</v>
      </c>
      <c r="K43" s="9">
        <f t="shared" ref="K43" si="22">IFERROR(H43-J43,"")</f>
        <v>14.27</v>
      </c>
      <c r="L43" s="9">
        <f t="shared" si="19"/>
        <v>0.72143579373104139</v>
      </c>
      <c r="M43" s="9">
        <f t="shared" si="20"/>
        <v>0.55220742817098811</v>
      </c>
      <c r="N43" s="9">
        <v>3.25</v>
      </c>
      <c r="O43" s="9">
        <f t="shared" si="21"/>
        <v>1.1198179979777552</v>
      </c>
      <c r="P43" s="9">
        <v>4.8099999999999996</v>
      </c>
      <c r="Q43" s="9">
        <v>5.27</v>
      </c>
      <c r="R43" s="9"/>
      <c r="S43" s="9">
        <f>IFERROR(P43/Q43,"")</f>
        <v>0.91271347248576851</v>
      </c>
      <c r="T43" s="9">
        <v>0.5</v>
      </c>
      <c r="U43" s="9">
        <v>19.78</v>
      </c>
      <c r="V43" s="9"/>
      <c r="W43" s="9"/>
    </row>
    <row r="44" spans="1:23" x14ac:dyDescent="0.25"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</row>
    <row r="45" spans="1:23" x14ac:dyDescent="0.25">
      <c r="A45" s="8">
        <v>78</v>
      </c>
      <c r="B45" s="8">
        <v>2</v>
      </c>
      <c r="C45" s="8">
        <v>7</v>
      </c>
      <c r="F45" s="8" t="s">
        <v>45</v>
      </c>
      <c r="G45" s="8" t="s">
        <v>46</v>
      </c>
      <c r="H45" s="9">
        <v>33.159999999999997</v>
      </c>
      <c r="I45" s="9">
        <v>14.51</v>
      </c>
      <c r="J45" s="9">
        <v>8</v>
      </c>
      <c r="K45" s="9">
        <v>25.16</v>
      </c>
      <c r="L45" s="9">
        <v>1.7330000000000001</v>
      </c>
      <c r="M45" s="9">
        <v>0.317</v>
      </c>
      <c r="N45" s="9">
        <v>3.82</v>
      </c>
      <c r="O45" s="9">
        <f>IFERROR(H45/I45,"")</f>
        <v>2.2853204686423156</v>
      </c>
      <c r="P45" s="9">
        <v>2.4500000000000002</v>
      </c>
      <c r="Q45" s="9">
        <v>6.04</v>
      </c>
      <c r="R45" s="9"/>
      <c r="S45" s="9">
        <f>IFERROR(P45/Q45,"")</f>
        <v>0.4056291390728477</v>
      </c>
      <c r="T45" s="9">
        <v>1.2</v>
      </c>
      <c r="U45" s="9">
        <v>14.51</v>
      </c>
      <c r="V45" s="9"/>
      <c r="W45" s="9"/>
    </row>
    <row r="46" spans="1:23" x14ac:dyDescent="0.25">
      <c r="A46" s="8">
        <v>150905</v>
      </c>
      <c r="B46" s="8" t="s">
        <v>20</v>
      </c>
      <c r="C46" s="8">
        <v>8</v>
      </c>
      <c r="E46" s="8" t="s">
        <v>47</v>
      </c>
      <c r="F46" s="8" t="s">
        <v>45</v>
      </c>
      <c r="G46" s="8" t="s">
        <v>46</v>
      </c>
      <c r="H46" s="9">
        <v>45.37</v>
      </c>
      <c r="I46" s="9">
        <v>18.29</v>
      </c>
      <c r="J46" s="9">
        <v>12.79</v>
      </c>
      <c r="K46" s="9">
        <f>IFERROR(H46-J46,"")</f>
        <v>32.58</v>
      </c>
      <c r="L46" s="9">
        <f>IFERROR(K46/I46,"")</f>
        <v>1.7813012575177694</v>
      </c>
      <c r="M46" s="9">
        <f>IFERROR(J46/K46,"")</f>
        <v>0.39257213014119091</v>
      </c>
      <c r="N46" s="9"/>
      <c r="O46" s="9">
        <f>IFERROR(H46/I46,"")</f>
        <v>2.4805904866047022</v>
      </c>
      <c r="P46" s="9">
        <v>6.04</v>
      </c>
      <c r="Q46" s="9">
        <v>6.44</v>
      </c>
      <c r="R46" s="9"/>
      <c r="S46" s="9">
        <f t="shared" ref="S46:S47" si="23">IFERROR(P46/Q46,"")</f>
        <v>0.93788819875776397</v>
      </c>
      <c r="T46" s="9">
        <v>0.9</v>
      </c>
      <c r="U46" s="9">
        <v>18.29</v>
      </c>
      <c r="V46" s="9"/>
      <c r="W46" s="9"/>
    </row>
    <row r="47" spans="1:23" x14ac:dyDescent="0.25">
      <c r="A47" s="8">
        <v>150261</v>
      </c>
      <c r="B47" s="8">
        <v>13</v>
      </c>
      <c r="C47" s="8">
        <v>8</v>
      </c>
      <c r="E47" s="8" t="s">
        <v>48</v>
      </c>
      <c r="F47" s="8" t="s">
        <v>45</v>
      </c>
      <c r="G47" s="8" t="s">
        <v>28</v>
      </c>
      <c r="H47" s="9">
        <v>42.68</v>
      </c>
      <c r="I47" s="9">
        <v>22.38</v>
      </c>
      <c r="J47" s="9">
        <v>11</v>
      </c>
      <c r="K47" s="9">
        <f>IFERROR(H47-J47,"")</f>
        <v>31.68</v>
      </c>
      <c r="L47" s="9">
        <f>IFERROR(K47/I47,"")</f>
        <v>1.4155495978552279</v>
      </c>
      <c r="M47" s="9">
        <f>IFERROR(J47/K47,"")</f>
        <v>0.34722222222222221</v>
      </c>
      <c r="N47" s="9">
        <v>6.39</v>
      </c>
      <c r="O47" s="9">
        <f>IFERROR(H47/I47,"")</f>
        <v>1.9070598748882932</v>
      </c>
      <c r="P47" s="9">
        <v>6.56</v>
      </c>
      <c r="Q47" s="9">
        <v>9.7200000000000006</v>
      </c>
      <c r="R47" s="9"/>
      <c r="S47" s="9">
        <f t="shared" si="23"/>
        <v>0.67489711934156371</v>
      </c>
      <c r="T47" s="9">
        <v>0</v>
      </c>
      <c r="U47" s="9">
        <v>22.38</v>
      </c>
      <c r="V47" s="9"/>
      <c r="W47" s="9"/>
    </row>
    <row r="48" spans="1:23" x14ac:dyDescent="0.25">
      <c r="A48" s="8">
        <v>150</v>
      </c>
      <c r="B48" s="8">
        <v>2</v>
      </c>
      <c r="C48" s="8">
        <v>3</v>
      </c>
      <c r="F48" s="8" t="s">
        <v>45</v>
      </c>
      <c r="G48" s="8" t="s">
        <v>56</v>
      </c>
      <c r="H48" s="9">
        <v>39.56</v>
      </c>
      <c r="I48" s="9">
        <v>21.63</v>
      </c>
      <c r="J48" s="9">
        <v>21</v>
      </c>
      <c r="K48" s="9">
        <v>18.559999999999999</v>
      </c>
      <c r="L48" s="9">
        <v>0.85</v>
      </c>
      <c r="M48" s="9">
        <v>1.1299999999999999</v>
      </c>
      <c r="N48" s="9"/>
      <c r="O48" s="9">
        <f>IFERROR(H48/I48,"")</f>
        <v>1.8289412852519651</v>
      </c>
      <c r="P48" s="9">
        <v>3.99</v>
      </c>
      <c r="Q48" s="9">
        <v>4.8899999999999997</v>
      </c>
      <c r="R48" s="9"/>
      <c r="S48" s="9">
        <f>IFERROR(P48/Q48,"")</f>
        <v>0.81595092024539884</v>
      </c>
      <c r="T48" s="9">
        <v>3</v>
      </c>
      <c r="U48" s="9">
        <v>21.63</v>
      </c>
      <c r="V48" s="9"/>
      <c r="W48" s="9"/>
    </row>
    <row r="49" spans="1:24" x14ac:dyDescent="0.25"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5"/>
    </row>
    <row r="50" spans="1:24" x14ac:dyDescent="0.25">
      <c r="A50" s="8">
        <v>140104</v>
      </c>
      <c r="B50" s="8">
        <v>9</v>
      </c>
      <c r="C50" s="8">
        <v>5</v>
      </c>
      <c r="E50" s="8" t="s">
        <v>49</v>
      </c>
      <c r="F50" s="8" t="s">
        <v>50</v>
      </c>
      <c r="G50" s="8" t="s">
        <v>28</v>
      </c>
      <c r="H50" s="9">
        <v>28.63</v>
      </c>
      <c r="I50" s="9">
        <v>13.01</v>
      </c>
      <c r="J50" s="9">
        <v>14.02</v>
      </c>
      <c r="K50" s="9">
        <v>14.61</v>
      </c>
      <c r="L50" s="9">
        <f t="shared" ref="L50:L51" si="24">IFERROR(K50/I50,"")</f>
        <v>1.1229823212913144</v>
      </c>
      <c r="M50" s="9">
        <f t="shared" ref="M50:M51" si="25">IFERROR(J50/K50,"")</f>
        <v>0.95961670088980155</v>
      </c>
      <c r="N50" s="9">
        <v>4.5599999999999996</v>
      </c>
      <c r="O50" s="9">
        <f t="shared" ref="O50:O51" si="26">IFERROR(H50/I50,"")</f>
        <v>2.2006149116064564</v>
      </c>
      <c r="P50" s="9">
        <v>3.48</v>
      </c>
      <c r="Q50" s="9">
        <v>4.6900000000000004</v>
      </c>
      <c r="R50" s="9"/>
      <c r="S50" s="9">
        <f>IFERROR(P50/Q50,"")</f>
        <v>0.74200426439232403</v>
      </c>
      <c r="T50" s="9">
        <v>0.5</v>
      </c>
      <c r="U50" s="9">
        <v>13.01</v>
      </c>
      <c r="V50" s="9"/>
      <c r="W50" s="9"/>
    </row>
    <row r="51" spans="1:24" x14ac:dyDescent="0.25">
      <c r="A51" s="8">
        <v>151945</v>
      </c>
      <c r="B51" s="8">
        <v>12</v>
      </c>
      <c r="C51" s="8">
        <v>4</v>
      </c>
      <c r="F51" s="8" t="s">
        <v>50</v>
      </c>
      <c r="G51" s="8" t="s">
        <v>28</v>
      </c>
      <c r="H51" s="9">
        <v>25.33</v>
      </c>
      <c r="I51" s="9">
        <v>11.61</v>
      </c>
      <c r="J51" s="9">
        <v>10</v>
      </c>
      <c r="K51" s="9">
        <f>IFERROR(H51-J51,"")</f>
        <v>15.329999999999998</v>
      </c>
      <c r="L51" s="9">
        <f t="shared" si="24"/>
        <v>1.3204134366925064</v>
      </c>
      <c r="M51" s="9">
        <f t="shared" si="25"/>
        <v>0.65231572080887157</v>
      </c>
      <c r="N51" s="9">
        <v>3.72</v>
      </c>
      <c r="O51" s="9">
        <f t="shared" si="26"/>
        <v>2.1817398794142981</v>
      </c>
      <c r="P51" s="9">
        <v>4.0999999999999996</v>
      </c>
      <c r="Q51" s="9">
        <v>5.0999999999999996</v>
      </c>
      <c r="R51" s="9"/>
      <c r="S51" s="9">
        <f t="shared" ref="S51" si="27">IFERROR(P51/Q51,"")</f>
        <v>0.80392156862745101</v>
      </c>
      <c r="T51" s="9"/>
      <c r="U51" s="9">
        <v>0.5</v>
      </c>
      <c r="V51" s="9"/>
      <c r="W51" s="9"/>
    </row>
    <row r="52" spans="1:24" x14ac:dyDescent="0.25"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</row>
    <row r="53" spans="1:24" x14ac:dyDescent="0.25">
      <c r="A53" s="8">
        <v>41</v>
      </c>
      <c r="B53" s="8">
        <v>1</v>
      </c>
      <c r="C53" s="8">
        <v>1</v>
      </c>
      <c r="F53" s="8" t="s">
        <v>52</v>
      </c>
      <c r="G53" s="8" t="s">
        <v>28</v>
      </c>
      <c r="H53" s="9">
        <v>28.26</v>
      </c>
      <c r="I53" s="9">
        <v>16.8</v>
      </c>
      <c r="J53" s="9">
        <v>11.5</v>
      </c>
      <c r="K53" s="9">
        <f>IFERROR(H53-J53,"")</f>
        <v>16.760000000000002</v>
      </c>
      <c r="L53" s="9">
        <f>IFERROR(K53/I53,"")</f>
        <v>0.99761904761904763</v>
      </c>
      <c r="M53" s="9">
        <f>IFERROR(J53/K53,"")</f>
        <v>0.68615751789976132</v>
      </c>
      <c r="N53" s="9">
        <v>4.78</v>
      </c>
      <c r="O53" s="9">
        <f>IFERROR(H53/I53,"")</f>
        <v>1.6821428571428572</v>
      </c>
      <c r="P53" s="9">
        <v>5.05</v>
      </c>
      <c r="Q53" s="9">
        <v>6.09</v>
      </c>
      <c r="R53" s="9">
        <v>0.5</v>
      </c>
      <c r="S53" s="9">
        <f>IFERROR(P53/Q53,"")</f>
        <v>0.82922824302134646</v>
      </c>
      <c r="T53" s="9"/>
      <c r="U53" s="9">
        <v>16.8</v>
      </c>
      <c r="V53" s="9"/>
      <c r="W53" s="9"/>
    </row>
    <row r="54" spans="1:24" x14ac:dyDescent="0.25">
      <c r="A54" s="8">
        <v>151806</v>
      </c>
      <c r="B54" s="8" t="s">
        <v>20</v>
      </c>
      <c r="C54" s="8">
        <v>4</v>
      </c>
      <c r="F54" s="8" t="s">
        <v>52</v>
      </c>
      <c r="G54" s="8" t="s">
        <v>28</v>
      </c>
      <c r="H54" s="9">
        <v>25.49</v>
      </c>
      <c r="I54" s="9">
        <v>16.190000000000001</v>
      </c>
      <c r="J54" s="9">
        <v>13</v>
      </c>
      <c r="K54" s="9">
        <f>IFERROR(H54-J54,"")</f>
        <v>12.489999999999998</v>
      </c>
      <c r="L54" s="9">
        <f>IFERROR(K54/I54,"")</f>
        <v>0.7714638665843111</v>
      </c>
      <c r="M54" s="9">
        <f>IFERROR(J54/K54,"")</f>
        <v>1.0408326661329064</v>
      </c>
      <c r="N54" s="9">
        <v>5.7</v>
      </c>
      <c r="O54" s="9">
        <f>IFERROR(H54/I54,"")</f>
        <v>1.5744286596664605</v>
      </c>
      <c r="P54" s="9">
        <v>4.5999999999999996</v>
      </c>
      <c r="Q54" s="9">
        <v>6.09</v>
      </c>
      <c r="R54" s="9"/>
      <c r="S54" s="9">
        <f t="shared" ref="S54:S67" si="28">IFERROR(P54/Q54,"")</f>
        <v>0.75533661740558289</v>
      </c>
      <c r="T54" s="9"/>
      <c r="U54" s="9">
        <v>16.190000000000001</v>
      </c>
      <c r="V54" s="9"/>
      <c r="W54" s="9"/>
    </row>
    <row r="55" spans="1:24" x14ac:dyDescent="0.25">
      <c r="A55" s="8">
        <v>151703</v>
      </c>
      <c r="B55" s="8" t="s">
        <v>20</v>
      </c>
      <c r="C55" s="8">
        <v>4</v>
      </c>
      <c r="F55" s="8" t="s">
        <v>52</v>
      </c>
      <c r="G55" s="8" t="s">
        <v>54</v>
      </c>
      <c r="H55" s="9">
        <v>24.66</v>
      </c>
      <c r="I55" s="9">
        <v>13.65</v>
      </c>
      <c r="J55" s="9">
        <v>12</v>
      </c>
      <c r="K55" s="9">
        <v>12.66</v>
      </c>
      <c r="L55" s="9">
        <f>IFERROR(K55/I55,"")</f>
        <v>0.92747252747252751</v>
      </c>
      <c r="M55" s="9">
        <f>IFERROR(J55/K55,"")</f>
        <v>0.94786729857819907</v>
      </c>
      <c r="N55" s="9">
        <v>4.3099999999999996</v>
      </c>
      <c r="O55" s="9">
        <f>IFERROR(H55/I55,"")</f>
        <v>1.8065934065934066</v>
      </c>
      <c r="P55" s="9">
        <v>4</v>
      </c>
      <c r="Q55" s="9">
        <v>5.27</v>
      </c>
      <c r="R55" s="9"/>
      <c r="S55" s="9">
        <f t="shared" si="28"/>
        <v>0.75901328273244784</v>
      </c>
      <c r="T55" s="9">
        <v>2</v>
      </c>
      <c r="U55" s="9">
        <v>13.65</v>
      </c>
      <c r="V55" s="9"/>
      <c r="W55" s="9"/>
    </row>
    <row r="56" spans="1:24" x14ac:dyDescent="0.25">
      <c r="A56" s="8">
        <v>151805</v>
      </c>
      <c r="B56" s="8" t="s">
        <v>20</v>
      </c>
      <c r="C56" s="8">
        <v>4</v>
      </c>
      <c r="F56" s="8" t="s">
        <v>52</v>
      </c>
      <c r="G56" s="8" t="s">
        <v>28</v>
      </c>
      <c r="H56" s="9">
        <v>29.54</v>
      </c>
      <c r="I56" s="9">
        <v>20.93</v>
      </c>
      <c r="J56" s="9">
        <v>17.5</v>
      </c>
      <c r="K56" s="9">
        <f>IFERROR(H56-J56,"")</f>
        <v>12.04</v>
      </c>
      <c r="L56" s="9">
        <f t="shared" ref="L56" si="29">IFERROR(K56/I56,"")</f>
        <v>0.57525083612040129</v>
      </c>
      <c r="M56" s="9">
        <f t="shared" ref="M56" si="30">IFERROR(J56/K56,"")</f>
        <v>1.4534883720930234</v>
      </c>
      <c r="N56" s="9">
        <v>5.9</v>
      </c>
      <c r="O56" s="9">
        <f t="shared" ref="O56:O67" si="31">IFERROR(H56/I56,"")</f>
        <v>1.4113712374581939</v>
      </c>
      <c r="P56" s="9">
        <v>7.31</v>
      </c>
      <c r="Q56" s="9">
        <v>7.79</v>
      </c>
      <c r="R56" s="9"/>
      <c r="S56" s="9">
        <f t="shared" si="28"/>
        <v>0.93838254172015401</v>
      </c>
      <c r="T56" s="9"/>
      <c r="U56" s="9">
        <v>20.93</v>
      </c>
      <c r="V56" s="9"/>
      <c r="W56" s="9"/>
    </row>
    <row r="57" spans="1:24" x14ac:dyDescent="0.25">
      <c r="A57" s="8">
        <v>150298</v>
      </c>
      <c r="B57" s="8">
        <v>13</v>
      </c>
      <c r="C57" s="8">
        <v>5</v>
      </c>
      <c r="F57" s="8" t="s">
        <v>52</v>
      </c>
      <c r="G57" s="8" t="s">
        <v>28</v>
      </c>
      <c r="H57" s="9">
        <v>34.54</v>
      </c>
      <c r="I57" s="9">
        <v>17.23</v>
      </c>
      <c r="J57" s="9">
        <v>19</v>
      </c>
      <c r="K57" s="9">
        <v>17.309999999999999</v>
      </c>
      <c r="L57" s="9">
        <f>IFERROR(K57/I57,"")</f>
        <v>1.0046430644225188</v>
      </c>
      <c r="M57" s="9">
        <f>IFERROR(J57/K57,"")</f>
        <v>1.0976314269208551</v>
      </c>
      <c r="N57" s="9">
        <v>6.32</v>
      </c>
      <c r="O57" s="9">
        <f t="shared" si="31"/>
        <v>2.0046430644225186</v>
      </c>
      <c r="P57" s="9"/>
      <c r="Q57" s="9">
        <v>7.37</v>
      </c>
      <c r="R57" s="9"/>
      <c r="S57" s="9"/>
      <c r="T57" s="9"/>
      <c r="U57" s="9"/>
      <c r="V57" s="9"/>
      <c r="W57" s="9"/>
    </row>
    <row r="58" spans="1:24" x14ac:dyDescent="0.25">
      <c r="A58" s="12">
        <v>12191</v>
      </c>
      <c r="B58" s="12">
        <v>6</v>
      </c>
      <c r="C58" s="12">
        <v>6</v>
      </c>
      <c r="E58" s="12"/>
      <c r="F58" s="8" t="s">
        <v>52</v>
      </c>
      <c r="G58" s="8" t="s">
        <v>28</v>
      </c>
      <c r="H58" s="9">
        <v>34.380000000000003</v>
      </c>
      <c r="I58" s="9">
        <v>17.739999999999998</v>
      </c>
      <c r="J58" s="9">
        <v>20</v>
      </c>
      <c r="K58" s="9">
        <v>14.38</v>
      </c>
      <c r="L58" s="9">
        <v>1.1399999999999999</v>
      </c>
      <c r="M58" s="9">
        <v>0.68</v>
      </c>
      <c r="N58" s="9">
        <v>10.07</v>
      </c>
      <c r="O58" s="9">
        <f t="shared" si="31"/>
        <v>1.937993235625705</v>
      </c>
      <c r="P58" s="9">
        <v>7.17</v>
      </c>
      <c r="Q58" s="9">
        <v>7.17</v>
      </c>
      <c r="R58" s="9"/>
      <c r="S58" s="9">
        <f t="shared" si="28"/>
        <v>1</v>
      </c>
      <c r="T58" s="9">
        <v>0.25</v>
      </c>
      <c r="U58" s="9">
        <v>17.739999999999998</v>
      </c>
      <c r="V58" s="9"/>
      <c r="W58" s="9"/>
    </row>
    <row r="59" spans="1:24" x14ac:dyDescent="0.25">
      <c r="A59" s="8">
        <v>12193</v>
      </c>
      <c r="B59" s="8">
        <v>6</v>
      </c>
      <c r="C59" s="8">
        <v>6</v>
      </c>
      <c r="E59" s="8">
        <v>6.3</v>
      </c>
      <c r="F59" s="8" t="s">
        <v>52</v>
      </c>
      <c r="G59" s="8" t="s">
        <v>28</v>
      </c>
      <c r="H59" s="9">
        <v>26.13</v>
      </c>
      <c r="I59" s="9">
        <v>14.72</v>
      </c>
      <c r="J59" s="9">
        <v>15</v>
      </c>
      <c r="K59" s="9">
        <v>11.13</v>
      </c>
      <c r="L59" s="9">
        <v>0.76</v>
      </c>
      <c r="M59" s="9">
        <v>1.34</v>
      </c>
      <c r="N59" s="9">
        <v>4.51</v>
      </c>
      <c r="O59" s="9">
        <f t="shared" si="31"/>
        <v>1.7751358695652173</v>
      </c>
      <c r="P59" s="9">
        <v>4.5199999999999996</v>
      </c>
      <c r="Q59" s="9">
        <v>5.6</v>
      </c>
      <c r="R59" s="9"/>
      <c r="S59" s="9">
        <f t="shared" si="28"/>
        <v>0.80714285714285716</v>
      </c>
      <c r="T59" s="9"/>
      <c r="U59" s="9">
        <v>14.72</v>
      </c>
      <c r="V59" s="9"/>
      <c r="W59" s="9"/>
    </row>
    <row r="60" spans="1:24" x14ac:dyDescent="0.25">
      <c r="A60" s="8">
        <v>150576</v>
      </c>
      <c r="B60" s="8">
        <v>13</v>
      </c>
      <c r="C60" s="8">
        <v>8</v>
      </c>
      <c r="F60" s="8" t="s">
        <v>52</v>
      </c>
      <c r="G60" s="8" t="s">
        <v>28</v>
      </c>
      <c r="H60" s="9">
        <v>32.24</v>
      </c>
      <c r="I60" s="9">
        <v>16.93</v>
      </c>
      <c r="J60" s="9">
        <v>21</v>
      </c>
      <c r="K60" s="9">
        <f>IFERROR(H60-J60,"")</f>
        <v>11.240000000000002</v>
      </c>
      <c r="L60" s="9">
        <f>IFERROR(K60/I60,"")</f>
        <v>0.6639102185469582</v>
      </c>
      <c r="M60" s="9">
        <f>IFERROR(J60/K60,"")</f>
        <v>1.868327402135231</v>
      </c>
      <c r="N60" s="9">
        <v>6.37</v>
      </c>
      <c r="O60" s="9">
        <f t="shared" si="31"/>
        <v>1.9043118724158301</v>
      </c>
      <c r="P60" s="9">
        <v>7.33</v>
      </c>
      <c r="Q60" s="9">
        <v>7.84</v>
      </c>
      <c r="R60" s="9"/>
      <c r="S60" s="9">
        <f t="shared" si="28"/>
        <v>0.93494897959183676</v>
      </c>
      <c r="T60" s="9">
        <v>0.5</v>
      </c>
      <c r="U60" s="9">
        <v>16.93</v>
      </c>
      <c r="V60" s="9"/>
      <c r="W60" s="9"/>
    </row>
    <row r="61" spans="1:24" x14ac:dyDescent="0.25">
      <c r="A61" s="8">
        <v>150568</v>
      </c>
      <c r="B61" s="8">
        <v>12</v>
      </c>
      <c r="C61" s="8">
        <v>8</v>
      </c>
      <c r="F61" s="8" t="s">
        <v>52</v>
      </c>
      <c r="G61" s="8" t="s">
        <v>28</v>
      </c>
      <c r="H61" s="9">
        <v>30.25</v>
      </c>
      <c r="I61" s="9">
        <v>17.07</v>
      </c>
      <c r="J61" s="9">
        <v>18</v>
      </c>
      <c r="K61" s="9">
        <f>IFERROR(H61-J61,"")</f>
        <v>12.25</v>
      </c>
      <c r="L61" s="9">
        <f>IFERROR(K61/I61,"")</f>
        <v>0.71763327475102523</v>
      </c>
      <c r="M61" s="9">
        <f>IFERROR(J61/K61,"")</f>
        <v>1.4693877551020409</v>
      </c>
      <c r="N61" s="9">
        <v>5.8</v>
      </c>
      <c r="O61" s="9">
        <f t="shared" si="31"/>
        <v>1.7721148213239601</v>
      </c>
      <c r="P61" s="9">
        <v>6.8</v>
      </c>
      <c r="Q61" s="9">
        <v>7.47</v>
      </c>
      <c r="R61" s="9"/>
      <c r="S61" s="9">
        <f t="shared" si="28"/>
        <v>0.91030789825970548</v>
      </c>
      <c r="T61" s="9"/>
      <c r="U61" s="9">
        <v>17.07</v>
      </c>
      <c r="V61" s="9"/>
      <c r="W61" s="9"/>
    </row>
    <row r="62" spans="1:24" x14ac:dyDescent="0.25">
      <c r="A62" s="8">
        <v>150775</v>
      </c>
      <c r="B62" s="8">
        <v>10</v>
      </c>
      <c r="C62" s="8">
        <v>8</v>
      </c>
      <c r="E62" s="8">
        <v>10.15</v>
      </c>
      <c r="F62" s="8" t="s">
        <v>52</v>
      </c>
      <c r="G62" s="8" t="s">
        <v>28</v>
      </c>
      <c r="H62" s="13">
        <v>30.9</v>
      </c>
      <c r="I62" s="13">
        <v>18.43</v>
      </c>
      <c r="J62" s="13">
        <v>15.44</v>
      </c>
      <c r="K62" s="13">
        <f>IFERROR(H62-J62,"")</f>
        <v>15.459999999999999</v>
      </c>
      <c r="L62" s="13">
        <f>IFERROR(K62/I62,"")</f>
        <v>0.83884970157352134</v>
      </c>
      <c r="M62" s="13">
        <f>IFERROR(J62/K62,"")</f>
        <v>0.99870633893919791</v>
      </c>
      <c r="N62" s="13">
        <v>8.1300000000000008</v>
      </c>
      <c r="O62" s="13">
        <f t="shared" si="31"/>
        <v>1.6766142159522517</v>
      </c>
      <c r="P62" s="13">
        <v>5.05</v>
      </c>
      <c r="Q62" s="9">
        <v>6.03</v>
      </c>
      <c r="R62" s="13"/>
      <c r="S62" s="9">
        <f t="shared" si="28"/>
        <v>0.83747927031509117</v>
      </c>
      <c r="T62" s="13">
        <v>2</v>
      </c>
      <c r="U62" s="13">
        <v>18.43</v>
      </c>
      <c r="V62" s="13"/>
      <c r="W62" s="13"/>
    </row>
    <row r="63" spans="1:24" x14ac:dyDescent="0.25">
      <c r="A63" s="8">
        <v>12272</v>
      </c>
      <c r="B63" s="8">
        <v>8</v>
      </c>
      <c r="C63" s="8" t="s">
        <v>51</v>
      </c>
      <c r="F63" s="8" t="s">
        <v>52</v>
      </c>
      <c r="G63" s="8" t="s">
        <v>28</v>
      </c>
      <c r="H63" s="9">
        <v>26.54</v>
      </c>
      <c r="I63" s="9">
        <v>13.34</v>
      </c>
      <c r="J63" s="9">
        <v>14.5</v>
      </c>
      <c r="K63" s="9">
        <v>12.04</v>
      </c>
      <c r="L63" s="9">
        <v>0.9</v>
      </c>
      <c r="M63" s="9">
        <v>1.2</v>
      </c>
      <c r="N63" s="9">
        <v>4.92</v>
      </c>
      <c r="O63" s="9">
        <f t="shared" si="31"/>
        <v>1.9895052473763117</v>
      </c>
      <c r="P63" s="9">
        <v>4.91</v>
      </c>
      <c r="Q63" s="9">
        <v>5.3</v>
      </c>
      <c r="R63" s="9"/>
      <c r="S63" s="9">
        <f t="shared" si="28"/>
        <v>0.92641509433962266</v>
      </c>
      <c r="T63" s="9"/>
      <c r="U63" s="9">
        <v>13.34</v>
      </c>
      <c r="V63" s="9"/>
      <c r="W63" s="9"/>
    </row>
    <row r="64" spans="1:24" x14ac:dyDescent="0.25">
      <c r="A64" s="8">
        <v>151799</v>
      </c>
      <c r="B64" s="8">
        <v>9</v>
      </c>
      <c r="E64" s="6"/>
      <c r="F64" s="8" t="s">
        <v>52</v>
      </c>
      <c r="G64" s="8" t="s">
        <v>28</v>
      </c>
      <c r="H64" s="9">
        <v>29.03</v>
      </c>
      <c r="I64" s="9">
        <v>16.98</v>
      </c>
      <c r="J64" s="9">
        <v>12.84</v>
      </c>
      <c r="K64" s="9">
        <f>IFERROR(H64-J64,"")</f>
        <v>16.190000000000001</v>
      </c>
      <c r="L64" s="9">
        <f t="shared" ref="L64:L67" si="32">IFERROR(K64/I64,"")</f>
        <v>0.95347467608951708</v>
      </c>
      <c r="M64" s="9">
        <f t="shared" ref="M64:M67" si="33">IFERROR(J64/K64,"")</f>
        <v>0.79308214947498445</v>
      </c>
      <c r="N64" s="9">
        <v>7.8</v>
      </c>
      <c r="O64" s="9">
        <f t="shared" si="31"/>
        <v>1.7096584216725559</v>
      </c>
      <c r="P64" s="9">
        <v>5.33</v>
      </c>
      <c r="Q64" s="9">
        <v>6.26</v>
      </c>
      <c r="R64" s="9"/>
      <c r="S64" s="9">
        <f t="shared" si="28"/>
        <v>0.8514376996805112</v>
      </c>
      <c r="T64" s="9"/>
      <c r="U64" s="9">
        <v>16.98</v>
      </c>
      <c r="V64" s="9"/>
      <c r="W64" s="9"/>
    </row>
    <row r="65" spans="1:23" x14ac:dyDescent="0.25">
      <c r="A65" s="8">
        <v>150252</v>
      </c>
      <c r="B65" s="8">
        <v>13</v>
      </c>
      <c r="C65" s="8">
        <v>3</v>
      </c>
      <c r="E65" s="6"/>
      <c r="F65" s="8" t="s">
        <v>52</v>
      </c>
      <c r="G65" s="8" t="s">
        <v>28</v>
      </c>
      <c r="H65" s="9">
        <v>31.57</v>
      </c>
      <c r="I65" s="9">
        <v>15.6</v>
      </c>
      <c r="J65" s="9">
        <v>18.5</v>
      </c>
      <c r="K65" s="9">
        <f>IFERROR(H65-J65,"")</f>
        <v>13.07</v>
      </c>
      <c r="L65" s="9">
        <f t="shared" si="32"/>
        <v>0.83782051282051284</v>
      </c>
      <c r="M65" s="9">
        <f t="shared" si="33"/>
        <v>1.4154552410099464</v>
      </c>
      <c r="N65" s="9">
        <v>2.2000000000000002</v>
      </c>
      <c r="O65" s="9">
        <f t="shared" si="31"/>
        <v>2.0237179487179486</v>
      </c>
      <c r="P65" s="9">
        <v>5.36</v>
      </c>
      <c r="Q65" s="9">
        <v>5.96</v>
      </c>
      <c r="R65" s="9"/>
      <c r="S65" s="9">
        <f t="shared" si="28"/>
        <v>0.89932885906040272</v>
      </c>
      <c r="T65" s="9">
        <v>0.5</v>
      </c>
      <c r="U65" s="9">
        <v>15.6</v>
      </c>
      <c r="V65" s="9"/>
      <c r="W65" s="9"/>
    </row>
    <row r="66" spans="1:23" x14ac:dyDescent="0.25">
      <c r="A66" s="8">
        <v>150755</v>
      </c>
      <c r="B66" s="8">
        <v>11</v>
      </c>
      <c r="C66" s="8">
        <v>7</v>
      </c>
      <c r="F66" s="8" t="s">
        <v>52</v>
      </c>
      <c r="G66" s="8" t="s">
        <v>53</v>
      </c>
      <c r="H66" s="9">
        <v>32.36</v>
      </c>
      <c r="I66" s="9">
        <v>13.95</v>
      </c>
      <c r="J66" s="9">
        <v>14</v>
      </c>
      <c r="K66" s="9">
        <f>IFERROR(H66-J66,"")</f>
        <v>18.36</v>
      </c>
      <c r="L66" s="9">
        <f t="shared" si="32"/>
        <v>1.3161290322580645</v>
      </c>
      <c r="M66" s="9">
        <f t="shared" si="33"/>
        <v>0.76252723311546844</v>
      </c>
      <c r="N66" s="9">
        <v>5.85</v>
      </c>
      <c r="O66" s="9">
        <f t="shared" si="31"/>
        <v>2.3197132616487455</v>
      </c>
      <c r="P66" s="9">
        <v>5.76</v>
      </c>
      <c r="Q66" s="9">
        <v>6.67</v>
      </c>
      <c r="R66" s="9"/>
      <c r="S66" s="9">
        <f t="shared" si="28"/>
        <v>0.8635682158920539</v>
      </c>
      <c r="T66" s="9"/>
      <c r="U66" s="9">
        <v>13.95</v>
      </c>
      <c r="V66" s="9"/>
      <c r="W66" s="9"/>
    </row>
    <row r="67" spans="1:23" x14ac:dyDescent="0.25">
      <c r="A67" s="8">
        <v>151831</v>
      </c>
      <c r="B67" s="8" t="s">
        <v>20</v>
      </c>
      <c r="C67" s="8">
        <v>5</v>
      </c>
      <c r="F67" s="8" t="s">
        <v>52</v>
      </c>
      <c r="G67" s="8" t="s">
        <v>28</v>
      </c>
      <c r="H67" s="9">
        <v>32.64</v>
      </c>
      <c r="I67" s="9">
        <v>16.78</v>
      </c>
      <c r="J67" s="9">
        <v>15.28</v>
      </c>
      <c r="K67" s="9">
        <f>IFERROR(H67-J67,"")</f>
        <v>17.36</v>
      </c>
      <c r="L67" s="9">
        <f t="shared" si="32"/>
        <v>1.0345649582836709</v>
      </c>
      <c r="M67" s="9">
        <f t="shared" si="33"/>
        <v>0.88018433179723499</v>
      </c>
      <c r="N67" s="9">
        <v>6.19</v>
      </c>
      <c r="O67" s="9">
        <f t="shared" si="31"/>
        <v>1.9451728247914182</v>
      </c>
      <c r="P67" s="9">
        <v>4.79</v>
      </c>
      <c r="Q67" s="9">
        <v>5.63</v>
      </c>
      <c r="R67" s="9"/>
      <c r="S67" s="9">
        <f t="shared" si="28"/>
        <v>0.85079928952042627</v>
      </c>
      <c r="T67" s="9"/>
      <c r="U67" s="9">
        <v>16.670000000000002</v>
      </c>
      <c r="V67" s="9"/>
      <c r="W67" s="9"/>
    </row>
    <row r="68" spans="1:23" x14ac:dyDescent="0.25"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</row>
    <row r="69" spans="1:23" x14ac:dyDescent="0.25">
      <c r="A69" s="8">
        <v>150907</v>
      </c>
      <c r="B69" s="8" t="s">
        <v>20</v>
      </c>
      <c r="C69" s="8">
        <v>3</v>
      </c>
      <c r="F69" s="8" t="s">
        <v>55</v>
      </c>
      <c r="G69" s="8" t="s">
        <v>56</v>
      </c>
      <c r="H69" s="9"/>
      <c r="I69" s="9">
        <v>18.079999999999998</v>
      </c>
      <c r="J69" s="9"/>
      <c r="K69" s="9"/>
      <c r="L69" s="9"/>
      <c r="M69" s="9"/>
      <c r="N69" s="9">
        <v>11.19</v>
      </c>
      <c r="O69" s="9"/>
      <c r="P69" s="9"/>
      <c r="Q69" s="9">
        <v>5.87</v>
      </c>
      <c r="R69" s="9"/>
      <c r="S69" s="9"/>
      <c r="T69" s="9"/>
      <c r="U69" s="9"/>
      <c r="V69" s="9"/>
      <c r="W69" s="9"/>
    </row>
    <row r="70" spans="1:23" x14ac:dyDescent="0.25">
      <c r="A70" s="8">
        <v>151588</v>
      </c>
      <c r="B70" s="8">
        <v>13</v>
      </c>
      <c r="C70" s="8">
        <v>7</v>
      </c>
      <c r="F70" s="8" t="s">
        <v>55</v>
      </c>
      <c r="G70" s="8" t="s">
        <v>28</v>
      </c>
      <c r="H70" s="9">
        <v>47.69</v>
      </c>
      <c r="I70" s="9">
        <v>24.2</v>
      </c>
      <c r="J70" s="9">
        <v>18.760000000000002</v>
      </c>
      <c r="K70" s="9">
        <v>29</v>
      </c>
      <c r="L70" s="9">
        <f t="shared" ref="L70" si="34">IFERROR(K70/I70,"")</f>
        <v>1.1983471074380165</v>
      </c>
      <c r="M70" s="9">
        <f t="shared" ref="M70" si="35">IFERROR(J70/K70,"")</f>
        <v>0.64689655172413796</v>
      </c>
      <c r="N70" s="9">
        <v>7.11</v>
      </c>
      <c r="O70" s="9">
        <f t="shared" ref="O70" si="36">IFERROR(H70/I70,"")</f>
        <v>1.9706611570247934</v>
      </c>
      <c r="P70" s="9">
        <v>5.83</v>
      </c>
      <c r="Q70" s="9">
        <v>8.1</v>
      </c>
      <c r="R70" s="9"/>
      <c r="S70" s="9">
        <f>IFERROR(P70/Q70,"")</f>
        <v>0.71975308641975311</v>
      </c>
      <c r="T70" s="9"/>
      <c r="U70" s="9">
        <v>24.2</v>
      </c>
      <c r="V70" s="9"/>
      <c r="W70" s="9"/>
    </row>
    <row r="71" spans="1:23" x14ac:dyDescent="0.25">
      <c r="A71" s="8">
        <v>140106</v>
      </c>
      <c r="B71" s="8">
        <v>9</v>
      </c>
      <c r="C71" s="8">
        <v>7</v>
      </c>
      <c r="E71" s="8" t="s">
        <v>65</v>
      </c>
      <c r="F71" s="8" t="s">
        <v>55</v>
      </c>
      <c r="G71" s="8" t="s">
        <v>56</v>
      </c>
      <c r="H71" s="9">
        <v>35.94</v>
      </c>
      <c r="I71" s="9">
        <v>21.73</v>
      </c>
      <c r="J71" s="9">
        <v>22</v>
      </c>
      <c r="K71" s="9">
        <f>IFERROR(H71-J71,"")</f>
        <v>13.939999999999998</v>
      </c>
      <c r="L71" s="9">
        <f>IFERROR(K71/I71,"")</f>
        <v>0.64150943396226401</v>
      </c>
      <c r="M71" s="9">
        <f>IFERROR(J71/K71,"")</f>
        <v>1.5781922525107606</v>
      </c>
      <c r="N71" s="9"/>
      <c r="O71" s="9">
        <f>IFERROR(H71/I71,"")</f>
        <v>1.6539346525540726</v>
      </c>
      <c r="P71" s="9">
        <v>7.25</v>
      </c>
      <c r="Q71" s="9">
        <v>8.02</v>
      </c>
      <c r="R71" s="9"/>
      <c r="S71" s="9">
        <f t="shared" ref="S71" si="37">IFERROR(P71/Q71,"")</f>
        <v>0.9039900249376559</v>
      </c>
      <c r="T71" s="9"/>
      <c r="U71" s="9"/>
      <c r="V71" s="9"/>
      <c r="W71" s="9"/>
    </row>
    <row r="72" spans="1:23" x14ac:dyDescent="0.25">
      <c r="A72" s="8">
        <v>12502</v>
      </c>
      <c r="B72" s="8">
        <v>7</v>
      </c>
      <c r="C72" s="8">
        <v>4</v>
      </c>
      <c r="F72" s="8" t="s">
        <v>55</v>
      </c>
      <c r="G72" s="8" t="s">
        <v>56</v>
      </c>
      <c r="H72" s="9">
        <v>33.369999999999997</v>
      </c>
      <c r="I72" s="9">
        <v>17.91</v>
      </c>
      <c r="J72" s="9">
        <v>17.5</v>
      </c>
      <c r="K72" s="9">
        <v>15.87</v>
      </c>
      <c r="L72" s="9">
        <v>0.88600000000000001</v>
      </c>
      <c r="M72" s="9">
        <v>1.1000000000000001</v>
      </c>
      <c r="N72" s="9">
        <v>4.7300000000000004</v>
      </c>
      <c r="O72" s="9">
        <f>IFERROR(H72/I72,"")</f>
        <v>1.8632049134561697</v>
      </c>
      <c r="P72" s="9">
        <v>6.01</v>
      </c>
      <c r="Q72" s="9">
        <v>6.9</v>
      </c>
      <c r="R72" s="9"/>
      <c r="S72" s="9">
        <f t="shared" ref="S72:S74" si="38">IFERROR(P72/Q72,"")</f>
        <v>0.87101449275362308</v>
      </c>
      <c r="T72" s="9"/>
      <c r="U72" s="9"/>
      <c r="V72" s="9"/>
      <c r="W72" s="9"/>
    </row>
    <row r="73" spans="1:23" x14ac:dyDescent="0.25">
      <c r="A73" s="8">
        <v>12221</v>
      </c>
      <c r="B73" s="8">
        <v>7</v>
      </c>
      <c r="C73" s="8">
        <v>8</v>
      </c>
      <c r="F73" s="8" t="s">
        <v>55</v>
      </c>
      <c r="G73" s="8" t="s">
        <v>56</v>
      </c>
      <c r="H73" s="9">
        <v>24.66</v>
      </c>
      <c r="I73" s="9">
        <v>15.9</v>
      </c>
      <c r="J73" s="9">
        <v>15</v>
      </c>
      <c r="K73" s="9">
        <v>9.66</v>
      </c>
      <c r="L73" s="9">
        <v>0.6</v>
      </c>
      <c r="M73" s="9">
        <v>1.55</v>
      </c>
      <c r="N73" s="9">
        <v>6.44</v>
      </c>
      <c r="O73" s="9">
        <f>IFERROR(H73/I73,"")</f>
        <v>1.550943396226415</v>
      </c>
      <c r="P73" s="9">
        <v>5.7</v>
      </c>
      <c r="Q73" s="9">
        <v>5.7</v>
      </c>
      <c r="R73" s="9"/>
      <c r="S73" s="9">
        <f t="shared" si="38"/>
        <v>1</v>
      </c>
      <c r="T73" s="9"/>
      <c r="U73" s="9">
        <v>15.9</v>
      </c>
      <c r="V73" s="9"/>
      <c r="W73" s="9"/>
    </row>
    <row r="74" spans="1:23" x14ac:dyDescent="0.25">
      <c r="A74" s="8">
        <v>12501</v>
      </c>
      <c r="B74" s="8">
        <v>7</v>
      </c>
      <c r="C74" s="8">
        <v>4</v>
      </c>
      <c r="F74" s="8" t="s">
        <v>55</v>
      </c>
      <c r="G74" s="8" t="s">
        <v>56</v>
      </c>
      <c r="H74" s="9">
        <v>24.97</v>
      </c>
      <c r="I74" s="9">
        <v>16.649999999999999</v>
      </c>
      <c r="J74" s="9">
        <v>19.77</v>
      </c>
      <c r="K74" s="9">
        <v>5.2</v>
      </c>
      <c r="L74" s="9">
        <v>0.31</v>
      </c>
      <c r="M74" s="9">
        <v>3.8</v>
      </c>
      <c r="N74" s="9">
        <v>13.62</v>
      </c>
      <c r="O74" s="9">
        <f t="shared" ref="O74" si="39">IFERROR(H74/I74,"")</f>
        <v>1.4996996996996999</v>
      </c>
      <c r="P74" s="9">
        <v>5.25</v>
      </c>
      <c r="Q74" s="9">
        <v>5.8</v>
      </c>
      <c r="R74" s="9"/>
      <c r="S74" s="9">
        <f t="shared" si="38"/>
        <v>0.90517241379310343</v>
      </c>
      <c r="T74" s="9"/>
      <c r="U74" s="9"/>
      <c r="V74" s="9"/>
      <c r="W74" s="9"/>
    </row>
    <row r="75" spans="1:23" x14ac:dyDescent="0.25"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</row>
    <row r="76" spans="1:23" x14ac:dyDescent="0.25">
      <c r="A76" s="8">
        <v>12263</v>
      </c>
      <c r="B76" s="8">
        <v>8</v>
      </c>
      <c r="C76" s="8">
        <v>4</v>
      </c>
      <c r="E76" s="8" t="s">
        <v>86</v>
      </c>
      <c r="F76" s="8" t="s">
        <v>59</v>
      </c>
      <c r="G76" s="8" t="s">
        <v>56</v>
      </c>
      <c r="H76" s="9">
        <v>33.020000000000003</v>
      </c>
      <c r="I76" s="9">
        <v>24.27</v>
      </c>
      <c r="J76" s="9">
        <v>11</v>
      </c>
      <c r="K76" s="9">
        <v>22.02</v>
      </c>
      <c r="L76" s="9">
        <v>0.9</v>
      </c>
      <c r="M76" s="9">
        <v>0.5</v>
      </c>
      <c r="N76" s="9">
        <v>2.46</v>
      </c>
      <c r="O76" s="9">
        <f>IFERROR(H76/I76,"")</f>
        <v>1.3605274000824064</v>
      </c>
      <c r="P76" s="9">
        <v>5.03</v>
      </c>
      <c r="Q76" s="9">
        <v>6.5</v>
      </c>
      <c r="R76" s="9"/>
      <c r="S76" s="9">
        <f>IFERROR(P76/Q76,"")</f>
        <v>0.77384615384615385</v>
      </c>
      <c r="T76" s="9">
        <v>1.2</v>
      </c>
      <c r="U76" s="9">
        <v>24.27</v>
      </c>
      <c r="V76" s="9">
        <v>5</v>
      </c>
      <c r="W76" s="9"/>
    </row>
    <row r="77" spans="1:23" x14ac:dyDescent="0.25">
      <c r="A77" s="8">
        <v>140111</v>
      </c>
      <c r="B77" s="8">
        <v>10</v>
      </c>
      <c r="C77" s="8">
        <v>7</v>
      </c>
      <c r="E77" s="8" t="s">
        <v>85</v>
      </c>
      <c r="F77" s="8" t="s">
        <v>59</v>
      </c>
      <c r="G77" s="8" t="s">
        <v>56</v>
      </c>
      <c r="H77" s="9"/>
      <c r="I77" s="9">
        <v>24.33</v>
      </c>
      <c r="J77" s="9">
        <v>9</v>
      </c>
      <c r="K77" s="9"/>
      <c r="L77" s="9"/>
      <c r="M77" s="9" t="str">
        <f>IFERROR(J77/K77,"")</f>
        <v/>
      </c>
      <c r="N77" s="9">
        <v>10.5</v>
      </c>
      <c r="O77" s="9"/>
      <c r="P77" s="9">
        <v>5.61</v>
      </c>
      <c r="Q77" s="9">
        <v>6.52</v>
      </c>
      <c r="R77" s="9"/>
      <c r="S77" s="9">
        <f>IFERROR(P77/Q77,"")</f>
        <v>0.86042944785276088</v>
      </c>
      <c r="T77" s="9">
        <v>3.5</v>
      </c>
      <c r="U77" s="9">
        <v>24.33</v>
      </c>
      <c r="V77" s="9"/>
      <c r="W77" s="9"/>
    </row>
    <row r="78" spans="1:23" x14ac:dyDescent="0.25">
      <c r="A78" s="8">
        <v>1213</v>
      </c>
      <c r="B78" s="8">
        <v>3</v>
      </c>
      <c r="C78" s="8" t="s">
        <v>57</v>
      </c>
      <c r="E78" s="8" t="s">
        <v>60</v>
      </c>
      <c r="F78" s="8" t="s">
        <v>59</v>
      </c>
      <c r="G78" s="8" t="s">
        <v>56</v>
      </c>
      <c r="H78" s="9">
        <v>32.869999999999997</v>
      </c>
      <c r="I78" s="9">
        <v>20.22</v>
      </c>
      <c r="J78" s="9">
        <v>10.5</v>
      </c>
      <c r="K78" s="9">
        <v>22.37</v>
      </c>
      <c r="L78" s="9">
        <v>1.1000000000000001</v>
      </c>
      <c r="M78" s="9">
        <v>0.47</v>
      </c>
      <c r="N78" s="9">
        <v>5.96</v>
      </c>
      <c r="O78" s="9">
        <f>IFERROR(H78/I78,"")</f>
        <v>1.6256181998021759</v>
      </c>
      <c r="P78" s="9">
        <v>4.49</v>
      </c>
      <c r="Q78" s="9">
        <v>6.5</v>
      </c>
      <c r="R78" s="9"/>
      <c r="S78" s="9">
        <f t="shared" ref="S78:S79" si="40">IFERROR(P78/Q78,"")</f>
        <v>0.6907692307692308</v>
      </c>
      <c r="T78" s="9">
        <v>1</v>
      </c>
      <c r="U78" s="9">
        <v>20.22</v>
      </c>
      <c r="V78" s="9">
        <v>5</v>
      </c>
      <c r="W78" s="9"/>
    </row>
    <row r="79" spans="1:23" x14ac:dyDescent="0.25">
      <c r="A79" s="8">
        <v>151861</v>
      </c>
      <c r="B79" s="8">
        <v>9</v>
      </c>
      <c r="F79" s="8" t="s">
        <v>59</v>
      </c>
      <c r="G79" s="8" t="s">
        <v>34</v>
      </c>
      <c r="H79" s="9">
        <v>29.86</v>
      </c>
      <c r="I79" s="9">
        <v>17.809999999999999</v>
      </c>
      <c r="J79" s="9">
        <v>11.61</v>
      </c>
      <c r="K79" s="9">
        <f>IFERROR(H79-J79,"")</f>
        <v>18.25</v>
      </c>
      <c r="L79" s="9">
        <f t="shared" ref="L79" si="41">IFERROR(K79/I79,"")</f>
        <v>1.0247052217855139</v>
      </c>
      <c r="M79" s="9">
        <f t="shared" ref="M79" si="42">IFERROR(J79/K79,"")</f>
        <v>0.63616438356164384</v>
      </c>
      <c r="N79" s="9">
        <v>4.1100000000000003</v>
      </c>
      <c r="O79" s="9">
        <f t="shared" ref="O79" si="43">IFERROR(H79/I79,"")</f>
        <v>1.6765861875350927</v>
      </c>
      <c r="P79" s="9">
        <v>3.54</v>
      </c>
      <c r="Q79" s="9">
        <v>4.4800000000000004</v>
      </c>
      <c r="R79" s="9"/>
      <c r="S79" s="9">
        <f t="shared" si="40"/>
        <v>0.7901785714285714</v>
      </c>
      <c r="T79" s="9">
        <v>3</v>
      </c>
      <c r="U79" s="9">
        <v>17.809999999999999</v>
      </c>
      <c r="V79" s="9"/>
      <c r="W79" s="9"/>
    </row>
    <row r="80" spans="1:23" x14ac:dyDescent="0.25"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</row>
    <row r="81" spans="1:23" x14ac:dyDescent="0.25">
      <c r="A81" s="8">
        <v>84</v>
      </c>
      <c r="B81" s="8">
        <v>2</v>
      </c>
      <c r="C81" s="8">
        <v>6</v>
      </c>
      <c r="F81" s="8" t="s">
        <v>62</v>
      </c>
      <c r="G81" s="8" t="s">
        <v>56</v>
      </c>
      <c r="H81" s="9"/>
      <c r="I81" s="9">
        <v>24.22</v>
      </c>
      <c r="J81" s="9"/>
      <c r="K81" s="9"/>
      <c r="L81" s="9"/>
      <c r="M81" s="9"/>
      <c r="N81" s="9"/>
      <c r="O81" s="9"/>
      <c r="P81" s="9"/>
      <c r="Q81" s="9">
        <v>6</v>
      </c>
      <c r="R81" s="9"/>
      <c r="S81" s="9"/>
      <c r="T81" s="9"/>
      <c r="U81" s="9"/>
      <c r="V81" s="9"/>
      <c r="W81" s="9"/>
    </row>
    <row r="82" spans="1:23" x14ac:dyDescent="0.25">
      <c r="A82" s="8">
        <v>12260</v>
      </c>
      <c r="B82" s="8">
        <v>8</v>
      </c>
      <c r="C82" s="8">
        <v>6</v>
      </c>
      <c r="E82" s="8" t="s">
        <v>67</v>
      </c>
      <c r="F82" s="8" t="s">
        <v>62</v>
      </c>
      <c r="G82" s="8" t="s">
        <v>56</v>
      </c>
      <c r="H82" s="9">
        <v>29.98</v>
      </c>
      <c r="I82" s="9">
        <v>23.02</v>
      </c>
      <c r="J82" s="9"/>
      <c r="K82" s="9"/>
      <c r="L82" s="9"/>
      <c r="M82" s="9"/>
      <c r="N82" s="9"/>
      <c r="O82" s="9">
        <f t="shared" ref="O82:O83" si="44">IFERROR(H82/I82,"")</f>
        <v>1.3023457862728063</v>
      </c>
      <c r="P82" s="9">
        <v>5.05</v>
      </c>
      <c r="Q82" s="9">
        <v>6.1</v>
      </c>
      <c r="R82" s="9"/>
      <c r="S82" s="9">
        <f t="shared" ref="S82:S86" si="45">IFERROR(P82/Q82,"")</f>
        <v>0.82786885245901642</v>
      </c>
      <c r="T82" s="9"/>
      <c r="U82" s="9"/>
      <c r="V82" s="9">
        <v>4.0999999999999996</v>
      </c>
      <c r="W82" s="9"/>
    </row>
    <row r="83" spans="1:23" x14ac:dyDescent="0.25">
      <c r="A83" s="8">
        <v>12271</v>
      </c>
      <c r="B83" s="8">
        <v>7</v>
      </c>
      <c r="C83" s="8">
        <v>5</v>
      </c>
      <c r="F83" s="8" t="s">
        <v>62</v>
      </c>
      <c r="G83" s="8" t="s">
        <v>56</v>
      </c>
      <c r="H83" s="9">
        <v>33.35</v>
      </c>
      <c r="I83" s="9">
        <v>24.47</v>
      </c>
      <c r="J83" s="9"/>
      <c r="K83" s="9"/>
      <c r="L83" s="9"/>
      <c r="M83" s="9"/>
      <c r="N83" s="9"/>
      <c r="O83" s="9">
        <f t="shared" si="44"/>
        <v>1.3628933387821824</v>
      </c>
      <c r="P83" s="9">
        <v>5.67</v>
      </c>
      <c r="Q83" s="9">
        <v>6.4</v>
      </c>
      <c r="R83" s="9"/>
      <c r="S83" s="9">
        <f t="shared" si="45"/>
        <v>0.88593749999999993</v>
      </c>
      <c r="T83" s="9">
        <v>2</v>
      </c>
      <c r="U83" s="9">
        <v>24.47</v>
      </c>
      <c r="V83" s="9">
        <v>4</v>
      </c>
      <c r="W83" s="9"/>
    </row>
    <row r="84" spans="1:23" x14ac:dyDescent="0.25">
      <c r="A84" s="8">
        <v>140187</v>
      </c>
      <c r="B84" s="8">
        <v>9</v>
      </c>
      <c r="C84" s="8" t="s">
        <v>31</v>
      </c>
      <c r="F84" s="8" t="s">
        <v>62</v>
      </c>
      <c r="G84" s="8" t="s">
        <v>56</v>
      </c>
      <c r="H84" s="9"/>
      <c r="I84" s="9">
        <v>24.93</v>
      </c>
      <c r="J84" s="9">
        <v>6</v>
      </c>
      <c r="K84" s="9"/>
      <c r="L84" s="9">
        <f>IFERROR(K84/I84,"")</f>
        <v>0</v>
      </c>
      <c r="M84" s="9" t="str">
        <f>IFERROR(J84/K84,"")</f>
        <v/>
      </c>
      <c r="N84" s="9">
        <v>6</v>
      </c>
      <c r="O84" s="9"/>
      <c r="P84" s="9">
        <v>4.42</v>
      </c>
      <c r="Q84" s="9">
        <v>5.17</v>
      </c>
      <c r="R84" s="9"/>
      <c r="S84" s="9">
        <f t="shared" si="45"/>
        <v>0.85493230174081236</v>
      </c>
      <c r="T84" s="9"/>
      <c r="U84" s="9"/>
      <c r="V84" s="9">
        <v>1.1000000000000001</v>
      </c>
      <c r="W84" s="9"/>
    </row>
    <row r="85" spans="1:23" x14ac:dyDescent="0.25">
      <c r="A85" s="8">
        <v>100</v>
      </c>
      <c r="B85" s="8">
        <v>2</v>
      </c>
      <c r="C85" s="8">
        <v>4</v>
      </c>
      <c r="F85" s="8" t="s">
        <v>62</v>
      </c>
      <c r="G85" s="8" t="s">
        <v>54</v>
      </c>
      <c r="H85" s="9"/>
      <c r="I85" s="9">
        <v>22.56</v>
      </c>
      <c r="J85" s="9"/>
      <c r="K85" s="9"/>
      <c r="L85" s="9"/>
      <c r="M85" s="9"/>
      <c r="N85" s="9"/>
      <c r="O85" s="9"/>
      <c r="P85" s="9">
        <v>3.16</v>
      </c>
      <c r="Q85" s="9">
        <v>5.36</v>
      </c>
      <c r="R85" s="9"/>
      <c r="S85" s="9">
        <f t="shared" si="45"/>
        <v>0.58955223880597019</v>
      </c>
      <c r="T85" s="9"/>
      <c r="U85" s="9">
        <v>22.56</v>
      </c>
      <c r="V85" s="9">
        <v>4</v>
      </c>
      <c r="W85" s="9"/>
    </row>
    <row r="86" spans="1:23" x14ac:dyDescent="0.25">
      <c r="A86" s="8">
        <v>155</v>
      </c>
      <c r="B86" s="8">
        <v>2</v>
      </c>
      <c r="C86" s="8">
        <v>3</v>
      </c>
      <c r="F86" s="8" t="s">
        <v>62</v>
      </c>
      <c r="G86" s="8" t="s">
        <v>56</v>
      </c>
      <c r="H86" s="9"/>
      <c r="I86" s="9">
        <v>21.29</v>
      </c>
      <c r="J86" s="9">
        <v>9</v>
      </c>
      <c r="K86" s="9"/>
      <c r="L86" s="9"/>
      <c r="M86" s="9"/>
      <c r="N86" s="9">
        <v>3.18</v>
      </c>
      <c r="O86" s="9"/>
      <c r="P86" s="9">
        <v>4.51</v>
      </c>
      <c r="Q86" s="9">
        <v>5.7</v>
      </c>
      <c r="R86" s="9"/>
      <c r="S86" s="9">
        <f t="shared" si="45"/>
        <v>0.7912280701754385</v>
      </c>
      <c r="T86" s="9"/>
      <c r="U86" s="9">
        <v>21.29</v>
      </c>
      <c r="V86" s="9">
        <v>3.5</v>
      </c>
      <c r="W86" s="9"/>
    </row>
    <row r="87" spans="1:23" x14ac:dyDescent="0.25"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</row>
    <row r="88" spans="1:23" x14ac:dyDescent="0.25">
      <c r="A88" s="8">
        <v>83</v>
      </c>
      <c r="B88" s="8">
        <v>2</v>
      </c>
      <c r="C88" s="8">
        <v>6</v>
      </c>
      <c r="F88" s="8" t="s">
        <v>63</v>
      </c>
      <c r="G88" s="8" t="s">
        <v>46</v>
      </c>
      <c r="H88" s="9">
        <v>34.03</v>
      </c>
      <c r="I88" s="9">
        <v>21.44</v>
      </c>
      <c r="J88" s="9">
        <v>16</v>
      </c>
      <c r="K88" s="9">
        <v>18.03</v>
      </c>
      <c r="L88" s="9">
        <v>0.84</v>
      </c>
      <c r="M88" s="9">
        <v>0.88700000000000001</v>
      </c>
      <c r="N88" s="9">
        <v>4.26</v>
      </c>
      <c r="O88" s="9">
        <f>IFERROR(H88/I88,"")</f>
        <v>1.5872201492537312</v>
      </c>
      <c r="P88" s="9">
        <v>7.02</v>
      </c>
      <c r="Q88" s="9">
        <v>8.3699999999999992</v>
      </c>
      <c r="R88" s="9"/>
      <c r="S88" s="9">
        <f t="shared" ref="S88:S90" si="46">IFERROR(P88/Q88,"")</f>
        <v>0.83870967741935487</v>
      </c>
      <c r="T88" s="9">
        <v>1.1000000000000001</v>
      </c>
      <c r="U88" s="9">
        <v>21.44</v>
      </c>
      <c r="V88" s="9"/>
      <c r="W88" s="9"/>
    </row>
    <row r="89" spans="1:23" x14ac:dyDescent="0.25">
      <c r="A89" s="8">
        <v>12214</v>
      </c>
      <c r="B89" s="8">
        <v>7</v>
      </c>
      <c r="C89" s="8">
        <v>6</v>
      </c>
      <c r="F89" s="8" t="s">
        <v>63</v>
      </c>
      <c r="G89" s="8" t="s">
        <v>56</v>
      </c>
      <c r="H89" s="9">
        <v>41.43</v>
      </c>
      <c r="I89" s="9">
        <v>23.01</v>
      </c>
      <c r="J89" s="9"/>
      <c r="K89" s="9"/>
      <c r="L89" s="9"/>
      <c r="M89" s="9"/>
      <c r="N89" s="9">
        <v>17.690000000000001</v>
      </c>
      <c r="O89" s="9">
        <f>IFERROR(H89/I89,"")</f>
        <v>1.8005215123859191</v>
      </c>
      <c r="P89" s="9"/>
      <c r="Q89" s="9">
        <v>6.9</v>
      </c>
      <c r="R89" s="9"/>
      <c r="S89" s="9"/>
      <c r="T89" s="9"/>
      <c r="U89" s="9"/>
      <c r="V89" s="9"/>
      <c r="W89" s="9"/>
    </row>
    <row r="90" spans="1:23" x14ac:dyDescent="0.25">
      <c r="A90" s="8">
        <v>12462</v>
      </c>
      <c r="B90" s="8">
        <v>6</v>
      </c>
      <c r="C90" s="8">
        <v>6</v>
      </c>
      <c r="F90" s="8" t="s">
        <v>63</v>
      </c>
      <c r="G90" s="8" t="s">
        <v>56</v>
      </c>
      <c r="H90" s="9">
        <v>25.24</v>
      </c>
      <c r="I90" s="9">
        <v>16.55</v>
      </c>
      <c r="J90" s="9">
        <v>16.16</v>
      </c>
      <c r="K90" s="9"/>
      <c r="L90" s="9"/>
      <c r="M90" s="9"/>
      <c r="N90" s="9">
        <v>16.87</v>
      </c>
      <c r="O90" s="9">
        <f>IFERROR(H90/I90,"")</f>
        <v>1.5250755287009061</v>
      </c>
      <c r="P90" s="9">
        <v>6.68</v>
      </c>
      <c r="Q90" s="9">
        <v>6.8</v>
      </c>
      <c r="R90" s="9"/>
      <c r="S90" s="9">
        <f t="shared" si="46"/>
        <v>0.98235294117647054</v>
      </c>
      <c r="T90" s="9"/>
      <c r="U90" s="9"/>
      <c r="V90" s="9"/>
      <c r="W90" s="9"/>
    </row>
    <row r="91" spans="1:23" x14ac:dyDescent="0.25">
      <c r="A91" s="8">
        <v>150579</v>
      </c>
      <c r="B91" s="8">
        <v>11</v>
      </c>
      <c r="C91" s="8">
        <v>6</v>
      </c>
      <c r="F91" s="8" t="s">
        <v>63</v>
      </c>
      <c r="G91" s="8" t="s">
        <v>56</v>
      </c>
      <c r="H91" s="9">
        <v>37.29</v>
      </c>
      <c r="I91" s="9">
        <v>18.89</v>
      </c>
      <c r="J91" s="9"/>
      <c r="K91" s="9"/>
      <c r="L91" s="9"/>
      <c r="M91" s="9" t="str">
        <f t="shared" ref="M91" si="47">IFERROR(J91/K91,"")</f>
        <v/>
      </c>
      <c r="N91" s="9">
        <v>11.87</v>
      </c>
      <c r="O91" s="9">
        <f t="shared" ref="O91" si="48">IFERROR(H91/I91,"")</f>
        <v>1.9740603493912121</v>
      </c>
      <c r="P91" s="9"/>
      <c r="Q91" s="9">
        <v>6.41</v>
      </c>
      <c r="R91" s="9"/>
      <c r="S91" s="9"/>
      <c r="T91" s="9"/>
      <c r="U91" s="9"/>
      <c r="V91" s="9"/>
      <c r="W91" s="9"/>
    </row>
    <row r="92" spans="1:23" x14ac:dyDescent="0.25">
      <c r="A92" s="11">
        <v>12173</v>
      </c>
      <c r="B92" s="8">
        <v>7</v>
      </c>
      <c r="C92" s="8">
        <v>7</v>
      </c>
      <c r="E92" s="8" t="s">
        <v>64</v>
      </c>
      <c r="F92" s="8" t="s">
        <v>63</v>
      </c>
      <c r="G92" s="8" t="s">
        <v>46</v>
      </c>
      <c r="H92" s="9"/>
      <c r="I92" s="9">
        <v>21.18</v>
      </c>
      <c r="J92" s="9"/>
      <c r="K92" s="9"/>
      <c r="L92" s="9"/>
      <c r="M92" s="9"/>
      <c r="N92" s="9"/>
      <c r="O92" s="9"/>
      <c r="P92" s="9"/>
      <c r="Q92" s="9">
        <v>6.3</v>
      </c>
      <c r="R92" s="9"/>
      <c r="S92" s="9"/>
      <c r="T92" s="9"/>
      <c r="U92" s="9"/>
      <c r="V92" s="9"/>
      <c r="W92" s="9"/>
    </row>
    <row r="93" spans="1:23" x14ac:dyDescent="0.25">
      <c r="A93" s="8">
        <v>150567</v>
      </c>
      <c r="B93" s="8">
        <v>12</v>
      </c>
      <c r="C93" s="8">
        <v>8</v>
      </c>
      <c r="E93" s="8" t="s">
        <v>66</v>
      </c>
      <c r="F93" s="8" t="s">
        <v>63</v>
      </c>
      <c r="G93" s="8" t="s">
        <v>56</v>
      </c>
      <c r="H93" s="9">
        <v>32.32</v>
      </c>
      <c r="I93" s="9">
        <v>20.56</v>
      </c>
      <c r="J93" s="9"/>
      <c r="K93" s="9"/>
      <c r="L93" s="9"/>
      <c r="M93" s="9" t="str">
        <f>IFERROR(J93/K93,"")</f>
        <v/>
      </c>
      <c r="N93" s="9">
        <v>13.77</v>
      </c>
      <c r="O93" s="9">
        <f>IFERROR(H93/I93,"")</f>
        <v>1.5719844357976656</v>
      </c>
      <c r="P93" s="9"/>
      <c r="Q93" s="9">
        <v>6.84</v>
      </c>
      <c r="R93" s="9"/>
      <c r="S93" s="9"/>
      <c r="T93" s="9">
        <v>4</v>
      </c>
      <c r="U93" s="9"/>
      <c r="V93" s="9"/>
      <c r="W93" s="9"/>
    </row>
    <row r="94" spans="1:23" x14ac:dyDescent="0.25">
      <c r="A94" s="8">
        <v>151653</v>
      </c>
      <c r="B94" s="8" t="s">
        <v>26</v>
      </c>
      <c r="C94" s="8" t="s">
        <v>25</v>
      </c>
      <c r="F94" s="8" t="s">
        <v>63</v>
      </c>
      <c r="G94" s="8" t="s">
        <v>56</v>
      </c>
      <c r="H94" s="9">
        <v>42.72</v>
      </c>
      <c r="I94" s="9">
        <v>18.420000000000002</v>
      </c>
      <c r="J94" s="9"/>
      <c r="K94" s="9"/>
      <c r="L94" s="9"/>
      <c r="M94" s="9" t="str">
        <f>IFERROR(J94/K94,"")</f>
        <v/>
      </c>
      <c r="N94" s="9">
        <v>7.64</v>
      </c>
      <c r="O94" s="9">
        <f>IFERROR(H94/I94,"")</f>
        <v>2.319218241042345</v>
      </c>
      <c r="P94" s="9"/>
      <c r="Q94" s="9">
        <v>9.3360000000000003</v>
      </c>
      <c r="R94" s="9"/>
      <c r="S94" s="9"/>
      <c r="T94" s="9">
        <v>4</v>
      </c>
      <c r="U94" s="9"/>
      <c r="V94" s="9"/>
      <c r="W94" s="9"/>
    </row>
    <row r="95" spans="1:23" x14ac:dyDescent="0.25"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</row>
    <row r="96" spans="1:23" x14ac:dyDescent="0.25">
      <c r="A96" s="8">
        <v>95</v>
      </c>
      <c r="B96" s="8">
        <v>2</v>
      </c>
      <c r="C96" s="8">
        <v>4</v>
      </c>
      <c r="F96" s="8" t="s">
        <v>72</v>
      </c>
      <c r="G96" s="8" t="s">
        <v>56</v>
      </c>
      <c r="H96" s="9">
        <v>28.31</v>
      </c>
      <c r="I96" s="9">
        <v>16.78</v>
      </c>
      <c r="J96" s="9">
        <v>11.5</v>
      </c>
      <c r="K96" s="9">
        <v>16.809999999999999</v>
      </c>
      <c r="L96" s="9">
        <v>1</v>
      </c>
      <c r="M96" s="9">
        <v>0.68</v>
      </c>
      <c r="N96" s="9">
        <v>5.86</v>
      </c>
      <c r="O96" s="9">
        <f t="shared" ref="O96:O104" si="49">IFERROR(H96/I96,"")</f>
        <v>1.6871275327771154</v>
      </c>
      <c r="P96" s="9">
        <v>8.06</v>
      </c>
      <c r="Q96" s="9">
        <v>8.52</v>
      </c>
      <c r="R96" s="9"/>
      <c r="S96" s="9">
        <f>IFERROR(P96/Q96,"")</f>
        <v>0.94600938967136161</v>
      </c>
      <c r="T96" s="9">
        <v>1</v>
      </c>
      <c r="U96" s="9"/>
      <c r="V96" s="9"/>
      <c r="W96" s="9"/>
    </row>
    <row r="97" spans="1:24" x14ac:dyDescent="0.25">
      <c r="A97" s="12">
        <v>140214</v>
      </c>
      <c r="B97" s="12">
        <v>9</v>
      </c>
      <c r="C97" s="12" t="s">
        <v>69</v>
      </c>
      <c r="E97" s="12"/>
      <c r="F97" s="8" t="s">
        <v>72</v>
      </c>
      <c r="G97" s="8" t="s">
        <v>56</v>
      </c>
      <c r="H97" s="9">
        <v>27.51</v>
      </c>
      <c r="I97" s="9">
        <v>21.13</v>
      </c>
      <c r="J97" s="9">
        <v>16</v>
      </c>
      <c r="K97" s="9">
        <f>IFERROR(H97-J97,"")</f>
        <v>11.510000000000002</v>
      </c>
      <c r="L97" s="9">
        <f>IFERROR(K97/I97,"")</f>
        <v>0.54472314245149089</v>
      </c>
      <c r="M97" s="9">
        <f>IFERROR(J97/K97,"")</f>
        <v>1.3900955690703733</v>
      </c>
      <c r="N97" s="9">
        <v>8.82</v>
      </c>
      <c r="O97" s="9">
        <f t="shared" si="49"/>
        <v>1.3019403691433982</v>
      </c>
      <c r="P97" s="9">
        <v>6.39</v>
      </c>
      <c r="Q97" s="9">
        <v>7</v>
      </c>
      <c r="R97" s="9">
        <v>0.3</v>
      </c>
      <c r="S97" s="9">
        <f t="shared" ref="S97:S104" si="50">IFERROR(P97/Q97,"")</f>
        <v>0.91285714285714281</v>
      </c>
      <c r="T97" s="9">
        <v>1.5</v>
      </c>
      <c r="U97" s="9">
        <v>21.13</v>
      </c>
      <c r="V97" s="9"/>
      <c r="W97" s="9">
        <v>4.82</v>
      </c>
    </row>
    <row r="98" spans="1:24" x14ac:dyDescent="0.25">
      <c r="A98" s="12">
        <v>12177</v>
      </c>
      <c r="B98" s="12">
        <v>7</v>
      </c>
      <c r="C98" s="12">
        <v>6</v>
      </c>
      <c r="E98" s="12" t="s">
        <v>70</v>
      </c>
      <c r="F98" s="8" t="s">
        <v>72</v>
      </c>
      <c r="G98" s="8" t="s">
        <v>56</v>
      </c>
      <c r="H98" s="9">
        <v>40.840000000000003</v>
      </c>
      <c r="I98" s="9">
        <v>19.899999999999999</v>
      </c>
      <c r="J98" s="9">
        <v>18.5</v>
      </c>
      <c r="K98" s="9">
        <v>22.34</v>
      </c>
      <c r="L98" s="9">
        <v>1.1200000000000001</v>
      </c>
      <c r="M98" s="9">
        <v>0.82</v>
      </c>
      <c r="N98" s="9">
        <v>8.34</v>
      </c>
      <c r="O98" s="9">
        <f t="shared" si="49"/>
        <v>2.0522613065326638</v>
      </c>
      <c r="P98" s="9">
        <v>6.1</v>
      </c>
      <c r="Q98" s="9">
        <v>7.4</v>
      </c>
      <c r="R98" s="9">
        <v>0.8</v>
      </c>
      <c r="S98" s="9">
        <f t="shared" si="50"/>
        <v>0.82432432432432423</v>
      </c>
      <c r="T98" s="9">
        <v>0.25</v>
      </c>
      <c r="U98" s="9">
        <v>19.899999999999999</v>
      </c>
      <c r="V98" s="9">
        <v>2</v>
      </c>
      <c r="W98" s="9">
        <v>5.3</v>
      </c>
    </row>
    <row r="99" spans="1:24" x14ac:dyDescent="0.25">
      <c r="A99" s="12">
        <v>12256</v>
      </c>
      <c r="B99" s="12">
        <v>8</v>
      </c>
      <c r="C99" s="12">
        <v>6</v>
      </c>
      <c r="E99" s="12" t="s">
        <v>71</v>
      </c>
      <c r="F99" s="8" t="s">
        <v>72</v>
      </c>
      <c r="G99" s="8" t="s">
        <v>56</v>
      </c>
      <c r="H99" s="9">
        <v>40.770000000000003</v>
      </c>
      <c r="I99" s="9">
        <v>19.22</v>
      </c>
      <c r="J99" s="9">
        <v>19</v>
      </c>
      <c r="K99" s="9">
        <v>21.77</v>
      </c>
      <c r="L99" s="9">
        <v>1.1299999999999999</v>
      </c>
      <c r="M99" s="9">
        <v>0.87</v>
      </c>
      <c r="N99" s="9">
        <v>9.07</v>
      </c>
      <c r="O99" s="9">
        <f t="shared" si="49"/>
        <v>2.1212278876170658</v>
      </c>
      <c r="P99" s="9">
        <v>7</v>
      </c>
      <c r="Q99" s="9">
        <v>7.8</v>
      </c>
      <c r="R99" s="9"/>
      <c r="S99" s="9">
        <f t="shared" si="50"/>
        <v>0.89743589743589747</v>
      </c>
      <c r="T99" s="9">
        <v>1.7</v>
      </c>
      <c r="U99" s="9"/>
      <c r="V99" s="9"/>
      <c r="W99" s="9"/>
    </row>
    <row r="100" spans="1:24" x14ac:dyDescent="0.25">
      <c r="A100" s="8">
        <v>12459</v>
      </c>
      <c r="B100" s="8">
        <v>7</v>
      </c>
      <c r="C100" s="8">
        <v>6</v>
      </c>
      <c r="F100" s="8" t="s">
        <v>72</v>
      </c>
      <c r="G100" s="8" t="s">
        <v>22</v>
      </c>
      <c r="H100" s="9">
        <v>23.05</v>
      </c>
      <c r="I100" s="9">
        <v>15.68</v>
      </c>
      <c r="J100" s="9">
        <v>9</v>
      </c>
      <c r="K100" s="9">
        <v>14.05</v>
      </c>
      <c r="L100" s="9">
        <v>0.89</v>
      </c>
      <c r="M100" s="9">
        <v>0.64</v>
      </c>
      <c r="N100" s="9">
        <v>6.43</v>
      </c>
      <c r="O100" s="9">
        <f t="shared" si="49"/>
        <v>1.4700255102040818</v>
      </c>
      <c r="P100" s="9">
        <v>3.55</v>
      </c>
      <c r="Q100" s="9">
        <v>3.7</v>
      </c>
      <c r="R100" s="9">
        <v>1.2</v>
      </c>
      <c r="S100" s="9">
        <f t="shared" si="50"/>
        <v>0.95945945945945932</v>
      </c>
      <c r="T100" s="9"/>
      <c r="U100" s="9">
        <v>0.2</v>
      </c>
      <c r="V100" s="9"/>
      <c r="W100" s="9">
        <v>6.3</v>
      </c>
    </row>
    <row r="101" spans="1:24" x14ac:dyDescent="0.25">
      <c r="A101" s="12">
        <v>12279</v>
      </c>
      <c r="B101" s="12">
        <v>8</v>
      </c>
      <c r="C101" s="12">
        <v>8</v>
      </c>
      <c r="E101" s="12"/>
      <c r="F101" s="8" t="s">
        <v>72</v>
      </c>
      <c r="G101" s="8" t="s">
        <v>56</v>
      </c>
      <c r="H101" s="9">
        <v>38.51</v>
      </c>
      <c r="I101" s="9">
        <v>19.62</v>
      </c>
      <c r="J101" s="9">
        <v>14</v>
      </c>
      <c r="K101" s="9">
        <v>24.51</v>
      </c>
      <c r="L101" s="9">
        <v>1.2490000000000001</v>
      </c>
      <c r="M101" s="9">
        <v>0.56999999999999995</v>
      </c>
      <c r="N101" s="9">
        <v>7.79</v>
      </c>
      <c r="O101" s="9">
        <f t="shared" si="49"/>
        <v>1.9627930682976553</v>
      </c>
      <c r="P101" s="9">
        <v>6.13</v>
      </c>
      <c r="Q101" s="9">
        <v>7.2</v>
      </c>
      <c r="R101" s="9"/>
      <c r="S101" s="9">
        <f t="shared" si="50"/>
        <v>0.85138888888888886</v>
      </c>
      <c r="T101" s="9"/>
      <c r="U101" s="9">
        <v>19.62</v>
      </c>
      <c r="V101" s="9"/>
      <c r="W101" s="9"/>
    </row>
    <row r="102" spans="1:24" x14ac:dyDescent="0.25">
      <c r="A102" s="8">
        <v>150577</v>
      </c>
      <c r="B102" s="8">
        <v>13</v>
      </c>
      <c r="C102" s="8">
        <v>8</v>
      </c>
      <c r="E102" s="8" t="s">
        <v>83</v>
      </c>
      <c r="F102" s="8" t="s">
        <v>72</v>
      </c>
      <c r="G102" s="8" t="s">
        <v>56</v>
      </c>
      <c r="H102" s="9">
        <v>31.71</v>
      </c>
      <c r="I102" s="9">
        <v>22.86</v>
      </c>
      <c r="J102" s="9">
        <v>10.5</v>
      </c>
      <c r="K102" s="9">
        <f>IFERROR(H102-J102,"")</f>
        <v>21.21</v>
      </c>
      <c r="L102" s="9">
        <f>IFERROR(K102/I102,"")</f>
        <v>0.92782152230971138</v>
      </c>
      <c r="M102" s="9">
        <f>IFERROR(J102/K102,"")</f>
        <v>0.49504950495049505</v>
      </c>
      <c r="N102" s="9">
        <v>10.84</v>
      </c>
      <c r="O102" s="9">
        <f t="shared" si="49"/>
        <v>1.3871391076115487</v>
      </c>
      <c r="P102" s="9">
        <v>5.61</v>
      </c>
      <c r="Q102" s="9">
        <v>7.99</v>
      </c>
      <c r="R102" s="9">
        <v>0.1</v>
      </c>
      <c r="S102" s="9">
        <f t="shared" si="50"/>
        <v>0.7021276595744681</v>
      </c>
      <c r="T102" s="9">
        <v>4.5</v>
      </c>
      <c r="U102" s="9"/>
      <c r="V102" s="9">
        <v>2.5</v>
      </c>
      <c r="W102" s="9">
        <v>7.28</v>
      </c>
    </row>
    <row r="103" spans="1:24" x14ac:dyDescent="0.25">
      <c r="A103" s="11">
        <v>12242</v>
      </c>
      <c r="B103" s="8">
        <v>7</v>
      </c>
      <c r="C103" s="8">
        <v>9</v>
      </c>
      <c r="F103" s="8" t="s">
        <v>72</v>
      </c>
      <c r="G103" s="8" t="s">
        <v>56</v>
      </c>
      <c r="H103" s="9">
        <v>28.97</v>
      </c>
      <c r="I103" s="9">
        <v>14.96</v>
      </c>
      <c r="J103" s="9">
        <v>12.85</v>
      </c>
      <c r="K103" s="9">
        <v>16.12</v>
      </c>
      <c r="L103" s="9">
        <v>1.08</v>
      </c>
      <c r="M103" s="9">
        <v>0.8</v>
      </c>
      <c r="N103" s="9">
        <v>7.31</v>
      </c>
      <c r="O103" s="9">
        <f t="shared" si="49"/>
        <v>1.9364973262032084</v>
      </c>
      <c r="P103" s="9">
        <v>5.17</v>
      </c>
      <c r="Q103" s="9">
        <v>5.9</v>
      </c>
      <c r="R103" s="9"/>
      <c r="S103" s="9">
        <f t="shared" si="50"/>
        <v>0.87627118644067792</v>
      </c>
      <c r="T103" s="9">
        <v>0.5</v>
      </c>
      <c r="U103" s="9">
        <v>15.01</v>
      </c>
      <c r="V103" s="9"/>
      <c r="W103" s="9"/>
    </row>
    <row r="104" spans="1:24" x14ac:dyDescent="0.25">
      <c r="A104" s="8">
        <v>150319</v>
      </c>
      <c r="B104" s="8">
        <v>13</v>
      </c>
      <c r="C104" s="8">
        <v>5</v>
      </c>
      <c r="F104" s="8" t="s">
        <v>72</v>
      </c>
      <c r="G104" s="8" t="s">
        <v>56</v>
      </c>
      <c r="H104" s="9">
        <v>29.51</v>
      </c>
      <c r="I104" s="9">
        <v>15.57</v>
      </c>
      <c r="J104" s="9">
        <v>12</v>
      </c>
      <c r="K104" s="9">
        <f>IFERROR(H104-J104,"")</f>
        <v>17.510000000000002</v>
      </c>
      <c r="L104" s="9">
        <f t="shared" ref="L104" si="51">IFERROR(K104/I104,"")</f>
        <v>1.1245985870263329</v>
      </c>
      <c r="M104" s="9">
        <f t="shared" ref="M104" si="52">IFERROR(J104/K104,"")</f>
        <v>0.68532267275842373</v>
      </c>
      <c r="N104" s="9">
        <v>8.43</v>
      </c>
      <c r="O104" s="9">
        <f t="shared" si="49"/>
        <v>1.8953114964675659</v>
      </c>
      <c r="P104" s="9">
        <v>6.18</v>
      </c>
      <c r="Q104" s="9">
        <v>6.96</v>
      </c>
      <c r="R104" s="9">
        <v>1</v>
      </c>
      <c r="S104" s="9">
        <f t="shared" si="50"/>
        <v>0.88793103448275856</v>
      </c>
      <c r="T104" s="9">
        <v>2</v>
      </c>
      <c r="U104" s="9">
        <v>15.57</v>
      </c>
      <c r="V104" s="9"/>
      <c r="W104" s="9">
        <v>4.88</v>
      </c>
    </row>
    <row r="105" spans="1:24" x14ac:dyDescent="0.25"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5"/>
    </row>
    <row r="106" spans="1:24" x14ac:dyDescent="0.25">
      <c r="A106" s="8">
        <v>151785</v>
      </c>
      <c r="B106" s="8" t="s">
        <v>20</v>
      </c>
      <c r="C106" s="8">
        <v>1</v>
      </c>
      <c r="F106" s="8" t="s">
        <v>74</v>
      </c>
      <c r="G106" s="8" t="s">
        <v>56</v>
      </c>
      <c r="H106" s="9"/>
      <c r="I106" s="9">
        <v>24.04</v>
      </c>
      <c r="J106" s="9"/>
      <c r="K106" s="9"/>
      <c r="L106" s="9"/>
      <c r="M106" s="9" t="str">
        <f t="shared" ref="M106:M113" si="53">IFERROR(J106/K106,"")</f>
        <v/>
      </c>
      <c r="N106" s="9">
        <v>5.32</v>
      </c>
      <c r="O106" s="9"/>
      <c r="P106" s="9">
        <v>6.69</v>
      </c>
      <c r="Q106" s="9">
        <v>7.04</v>
      </c>
      <c r="R106" s="9"/>
      <c r="S106" s="9">
        <f>IFERROR(P106/Q106,"")</f>
        <v>0.95028409090909094</v>
      </c>
      <c r="T106" s="9">
        <v>3</v>
      </c>
      <c r="U106" s="9">
        <v>24.04</v>
      </c>
      <c r="V106" s="9"/>
      <c r="W106" s="9"/>
    </row>
    <row r="107" spans="1:24" x14ac:dyDescent="0.25">
      <c r="A107" s="8">
        <v>150484</v>
      </c>
      <c r="B107" s="8">
        <v>11</v>
      </c>
      <c r="C107" s="8">
        <v>1</v>
      </c>
      <c r="F107" s="8" t="s">
        <v>74</v>
      </c>
      <c r="G107" s="8" t="s">
        <v>56</v>
      </c>
      <c r="H107" s="9"/>
      <c r="I107" s="9">
        <v>21.89</v>
      </c>
      <c r="J107" s="9">
        <v>4.78</v>
      </c>
      <c r="K107" s="9"/>
      <c r="L107" s="9"/>
      <c r="M107" s="9" t="str">
        <f t="shared" si="53"/>
        <v/>
      </c>
      <c r="N107" s="9">
        <v>5.41</v>
      </c>
      <c r="O107" s="9"/>
      <c r="P107" s="9">
        <v>4.3899999999999997</v>
      </c>
      <c r="Q107" s="9">
        <v>6.57</v>
      </c>
      <c r="R107" s="9"/>
      <c r="S107" s="9">
        <f t="shared" ref="S107:S113" si="54">IFERROR(P107/Q107,"")</f>
        <v>0.66818873668188727</v>
      </c>
      <c r="T107" s="9">
        <v>2.5</v>
      </c>
      <c r="U107" s="9">
        <v>21.89</v>
      </c>
      <c r="V107" s="9">
        <v>2.25</v>
      </c>
      <c r="W107" s="9"/>
    </row>
    <row r="108" spans="1:24" x14ac:dyDescent="0.25">
      <c r="A108" s="8">
        <v>140142</v>
      </c>
      <c r="B108" s="8">
        <v>9</v>
      </c>
      <c r="C108" s="8">
        <v>3</v>
      </c>
      <c r="F108" s="8" t="s">
        <v>74</v>
      </c>
      <c r="G108" s="8" t="s">
        <v>56</v>
      </c>
      <c r="H108" s="9"/>
      <c r="I108" s="9">
        <v>26.66</v>
      </c>
      <c r="J108" s="9">
        <v>7.9</v>
      </c>
      <c r="K108" s="9"/>
      <c r="L108" s="9"/>
      <c r="M108" s="9" t="str">
        <f t="shared" si="53"/>
        <v/>
      </c>
      <c r="N108" s="9">
        <v>7.32</v>
      </c>
      <c r="O108" s="9"/>
      <c r="P108" s="9">
        <v>5.79</v>
      </c>
      <c r="Q108" s="9">
        <v>6.2</v>
      </c>
      <c r="R108" s="9"/>
      <c r="S108" s="9">
        <f t="shared" si="54"/>
        <v>0.93387096774193545</v>
      </c>
      <c r="T108" s="9"/>
      <c r="U108" s="9"/>
      <c r="V108" s="9">
        <v>2</v>
      </c>
      <c r="W108" s="9"/>
    </row>
    <row r="109" spans="1:24" x14ac:dyDescent="0.25">
      <c r="A109" s="8">
        <v>150269</v>
      </c>
      <c r="B109" s="8">
        <v>12</v>
      </c>
      <c r="C109" s="8">
        <v>4</v>
      </c>
      <c r="F109" s="8" t="s">
        <v>74</v>
      </c>
      <c r="G109" s="8" t="s">
        <v>56</v>
      </c>
      <c r="H109" s="9"/>
      <c r="I109" s="9">
        <v>24.6</v>
      </c>
      <c r="J109" s="9">
        <v>3.74</v>
      </c>
      <c r="K109" s="9"/>
      <c r="L109" s="9"/>
      <c r="M109" s="9" t="str">
        <f t="shared" si="53"/>
        <v/>
      </c>
      <c r="N109" s="9">
        <v>7.07</v>
      </c>
      <c r="O109" s="9"/>
      <c r="P109" s="9">
        <v>3.55</v>
      </c>
      <c r="Q109" s="9">
        <v>6.34</v>
      </c>
      <c r="R109" s="9"/>
      <c r="S109" s="9">
        <f t="shared" si="54"/>
        <v>0.55993690851735012</v>
      </c>
      <c r="T109" s="9"/>
      <c r="U109" s="9">
        <v>26.27</v>
      </c>
      <c r="V109" s="9">
        <v>5</v>
      </c>
      <c r="W109" s="9"/>
    </row>
    <row r="110" spans="1:24" x14ac:dyDescent="0.25">
      <c r="A110" s="8">
        <v>140105</v>
      </c>
      <c r="B110" s="8">
        <v>9</v>
      </c>
      <c r="C110" s="8">
        <v>5</v>
      </c>
      <c r="E110" s="8" t="s">
        <v>84</v>
      </c>
      <c r="F110" s="8" t="s">
        <v>74</v>
      </c>
      <c r="G110" s="8" t="s">
        <v>56</v>
      </c>
      <c r="H110" s="9"/>
      <c r="I110" s="9">
        <v>22.91</v>
      </c>
      <c r="J110" s="9">
        <v>9</v>
      </c>
      <c r="K110" s="9"/>
      <c r="L110" s="9"/>
      <c r="M110" s="9" t="str">
        <f>IFERROR(J110/K110,"")</f>
        <v/>
      </c>
      <c r="N110" s="9">
        <v>4.58</v>
      </c>
      <c r="O110" s="9"/>
      <c r="P110" s="9">
        <v>4.5199999999999996</v>
      </c>
      <c r="Q110" s="9">
        <v>6.82</v>
      </c>
      <c r="R110" s="9"/>
      <c r="S110" s="9">
        <f t="shared" si="54"/>
        <v>0.66275659824046906</v>
      </c>
      <c r="T110" s="9"/>
      <c r="U110" s="9">
        <v>22.91</v>
      </c>
      <c r="V110" s="9">
        <v>6.5</v>
      </c>
      <c r="W110" s="9"/>
    </row>
    <row r="111" spans="1:24" x14ac:dyDescent="0.25">
      <c r="A111" s="8">
        <v>151736</v>
      </c>
      <c r="B111" s="8">
        <v>13</v>
      </c>
      <c r="C111" s="8">
        <v>6</v>
      </c>
      <c r="F111" s="8" t="s">
        <v>74</v>
      </c>
      <c r="G111" s="8" t="s">
        <v>56</v>
      </c>
      <c r="H111" s="9"/>
      <c r="I111" s="9">
        <v>20.79</v>
      </c>
      <c r="J111" s="9">
        <v>8</v>
      </c>
      <c r="K111" s="9"/>
      <c r="L111" s="9"/>
      <c r="M111" s="9" t="str">
        <f t="shared" si="53"/>
        <v/>
      </c>
      <c r="N111" s="9">
        <v>4.5599999999999996</v>
      </c>
      <c r="O111" s="9"/>
      <c r="P111" s="9">
        <v>2.75</v>
      </c>
      <c r="Q111" s="9">
        <v>4.41</v>
      </c>
      <c r="R111" s="9"/>
      <c r="S111" s="9">
        <f t="shared" si="54"/>
        <v>0.62358276643990929</v>
      </c>
      <c r="T111" s="9"/>
      <c r="U111" s="9">
        <v>20.79</v>
      </c>
      <c r="V111" s="9">
        <v>4.5</v>
      </c>
      <c r="W111" s="9"/>
    </row>
    <row r="112" spans="1:24" x14ac:dyDescent="0.25">
      <c r="A112" s="8">
        <v>140109</v>
      </c>
      <c r="B112" s="8">
        <v>10</v>
      </c>
      <c r="C112" s="8" t="s">
        <v>58</v>
      </c>
      <c r="E112" s="8" t="s">
        <v>61</v>
      </c>
      <c r="F112" s="8" t="s">
        <v>74</v>
      </c>
      <c r="G112" s="8" t="s">
        <v>56</v>
      </c>
      <c r="H112" s="9">
        <v>32.94</v>
      </c>
      <c r="I112" s="9">
        <v>24.77</v>
      </c>
      <c r="J112" s="9">
        <v>7</v>
      </c>
      <c r="K112" s="9">
        <f>IFERROR(H112-J112,"")</f>
        <v>25.939999999999998</v>
      </c>
      <c r="L112" s="9">
        <f>IFERROR(K112/I112,"")</f>
        <v>1.0472345579329834</v>
      </c>
      <c r="M112" s="9">
        <f>IFERROR(J112/K112,"")</f>
        <v>0.26985350809560527</v>
      </c>
      <c r="N112" s="9">
        <v>7.13</v>
      </c>
      <c r="O112" s="9">
        <f>IFERROR(H112/I112,"")</f>
        <v>1.3298344771901494</v>
      </c>
      <c r="P112" s="9">
        <v>4.7300000000000004</v>
      </c>
      <c r="Q112" s="9">
        <v>7.86</v>
      </c>
      <c r="R112" s="9"/>
      <c r="S112" s="9">
        <f>IFERROR(P112/Q112,"")</f>
        <v>0.60178117048346058</v>
      </c>
      <c r="T112" s="9">
        <v>4</v>
      </c>
      <c r="U112" s="9">
        <v>24.75</v>
      </c>
      <c r="V112" s="9"/>
      <c r="W112" s="9">
        <v>5</v>
      </c>
    </row>
    <row r="113" spans="1:24" x14ac:dyDescent="0.25">
      <c r="A113" s="8">
        <v>150696</v>
      </c>
      <c r="B113" s="8">
        <v>20</v>
      </c>
      <c r="C113" s="8" t="s">
        <v>73</v>
      </c>
      <c r="F113" s="8" t="s">
        <v>74</v>
      </c>
      <c r="G113" s="8" t="s">
        <v>56</v>
      </c>
      <c r="H113" s="9">
        <v>30.66</v>
      </c>
      <c r="I113" s="9">
        <v>23.47</v>
      </c>
      <c r="J113" s="9">
        <v>9</v>
      </c>
      <c r="K113" s="9">
        <f>IFERROR(H113-J113,"")</f>
        <v>21.66</v>
      </c>
      <c r="L113" s="9">
        <f>IFERROR(K113/I113,"")</f>
        <v>0.92288027268853856</v>
      </c>
      <c r="M113" s="9">
        <f t="shared" si="53"/>
        <v>0.41551246537396119</v>
      </c>
      <c r="N113" s="9">
        <v>5.3</v>
      </c>
      <c r="O113" s="9">
        <f t="shared" ref="O113" si="55">IFERROR(H113/I113,"")</f>
        <v>1.3063485300383468</v>
      </c>
      <c r="P113" s="9">
        <v>5.67</v>
      </c>
      <c r="Q113" s="9">
        <v>6.31</v>
      </c>
      <c r="R113" s="9"/>
      <c r="S113" s="9">
        <f t="shared" si="54"/>
        <v>0.89857369255150554</v>
      </c>
      <c r="T113" s="9"/>
      <c r="U113" s="9"/>
      <c r="V113" s="9">
        <v>5</v>
      </c>
      <c r="W113" s="9"/>
    </row>
    <row r="114" spans="1:24" x14ac:dyDescent="0.25"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</row>
    <row r="115" spans="1:24" x14ac:dyDescent="0.25">
      <c r="A115" s="8">
        <v>1240</v>
      </c>
      <c r="B115" s="8">
        <v>6</v>
      </c>
      <c r="C115" s="8">
        <v>2</v>
      </c>
      <c r="F115" s="8" t="s">
        <v>78</v>
      </c>
      <c r="G115" s="8" t="s">
        <v>56</v>
      </c>
      <c r="H115" s="9"/>
      <c r="I115" s="9">
        <v>21.07</v>
      </c>
      <c r="J115" s="9">
        <v>11.89</v>
      </c>
      <c r="K115" s="9"/>
      <c r="L115" s="9"/>
      <c r="M115" s="9"/>
      <c r="N115" s="9"/>
      <c r="O115" s="9"/>
      <c r="P115" s="9">
        <v>3.37</v>
      </c>
      <c r="Q115" s="9">
        <v>5.5</v>
      </c>
      <c r="R115" s="9"/>
      <c r="S115" s="9">
        <f t="shared" ref="S115:S124" si="56">IFERROR(P115/Q115,"")</f>
        <v>0.61272727272727279</v>
      </c>
      <c r="T115" s="9"/>
      <c r="U115" s="9"/>
      <c r="V115" s="9"/>
      <c r="W115" s="9"/>
    </row>
    <row r="116" spans="1:24" x14ac:dyDescent="0.25">
      <c r="A116" s="8">
        <v>151845</v>
      </c>
      <c r="B116" s="8" t="s">
        <v>20</v>
      </c>
      <c r="C116" s="8">
        <v>3</v>
      </c>
      <c r="F116" s="8" t="s">
        <v>78</v>
      </c>
      <c r="G116" s="8" t="s">
        <v>56</v>
      </c>
      <c r="H116" s="9">
        <v>25.73</v>
      </c>
      <c r="I116" s="9">
        <v>24.29</v>
      </c>
      <c r="J116" s="9"/>
      <c r="K116" s="9"/>
      <c r="L116" s="9"/>
      <c r="M116" s="9"/>
      <c r="N116" s="9"/>
      <c r="O116" s="9">
        <f t="shared" ref="O116:O124" si="57">IFERROR(H116/I116,"")</f>
        <v>1.0592836558254426</v>
      </c>
      <c r="P116" s="9"/>
      <c r="Q116" s="9">
        <v>6.3</v>
      </c>
      <c r="R116" s="9"/>
      <c r="S116" s="9"/>
      <c r="T116" s="9"/>
      <c r="U116" s="9"/>
      <c r="V116" s="9"/>
      <c r="W116" s="9"/>
    </row>
    <row r="117" spans="1:24" x14ac:dyDescent="0.25">
      <c r="A117" s="8">
        <v>151844</v>
      </c>
      <c r="B117" s="8" t="s">
        <v>20</v>
      </c>
      <c r="C117" s="8">
        <v>3</v>
      </c>
      <c r="F117" s="8" t="s">
        <v>78</v>
      </c>
      <c r="G117" s="8" t="s">
        <v>56</v>
      </c>
      <c r="H117" s="9">
        <v>25.28</v>
      </c>
      <c r="I117" s="9">
        <v>22.51</v>
      </c>
      <c r="J117" s="9">
        <v>13</v>
      </c>
      <c r="K117" s="9">
        <v>9.51</v>
      </c>
      <c r="L117" s="9">
        <f>IFERROR(K117/I117,"")</f>
        <v>0.42247889826743668</v>
      </c>
      <c r="M117" s="9">
        <f>IFERROR(J117/K117,"")</f>
        <v>1.3669821240799158</v>
      </c>
      <c r="N117" s="9">
        <v>2.6</v>
      </c>
      <c r="O117" s="9">
        <f t="shared" si="57"/>
        <v>1.1230564193691692</v>
      </c>
      <c r="P117" s="9">
        <v>3.55</v>
      </c>
      <c r="Q117" s="9">
        <v>6.47</v>
      </c>
      <c r="R117" s="9"/>
      <c r="S117" s="9">
        <f t="shared" si="56"/>
        <v>0.54868624420401857</v>
      </c>
      <c r="T117" s="9"/>
      <c r="U117" s="9">
        <v>22.51</v>
      </c>
      <c r="V117" s="9"/>
      <c r="W117" s="9"/>
    </row>
    <row r="118" spans="1:24" x14ac:dyDescent="0.25">
      <c r="A118" s="8">
        <v>150256</v>
      </c>
      <c r="B118" s="8">
        <v>13</v>
      </c>
      <c r="C118" s="8">
        <v>3</v>
      </c>
      <c r="F118" s="8" t="s">
        <v>78</v>
      </c>
      <c r="G118" s="8" t="s">
        <v>56</v>
      </c>
      <c r="H118" s="9"/>
      <c r="I118" s="9">
        <v>19.649999999999999</v>
      </c>
      <c r="J118" s="9"/>
      <c r="K118" s="9"/>
      <c r="L118" s="9">
        <f>IFERROR(K118/I118,"")</f>
        <v>0</v>
      </c>
      <c r="M118" s="9" t="str">
        <f>IFERROR(J118/K118,"")</f>
        <v/>
      </c>
      <c r="N118" s="9">
        <v>2.5499999999999998</v>
      </c>
      <c r="O118" s="9"/>
      <c r="P118" s="9">
        <v>3.65</v>
      </c>
      <c r="Q118" s="9">
        <v>5.78</v>
      </c>
      <c r="R118" s="9"/>
      <c r="S118" s="9">
        <f t="shared" si="56"/>
        <v>0.63148788927335631</v>
      </c>
      <c r="T118" s="9"/>
      <c r="U118" s="9">
        <v>19.649999999999999</v>
      </c>
      <c r="V118" s="9">
        <v>4.5</v>
      </c>
      <c r="W118" s="9"/>
    </row>
    <row r="119" spans="1:24" x14ac:dyDescent="0.25">
      <c r="A119" s="8">
        <v>150330</v>
      </c>
      <c r="B119" s="8">
        <v>14</v>
      </c>
      <c r="C119" s="8">
        <v>1</v>
      </c>
      <c r="F119" s="8" t="s">
        <v>78</v>
      </c>
      <c r="G119" s="8" t="s">
        <v>56</v>
      </c>
      <c r="H119" s="9">
        <v>33.33</v>
      </c>
      <c r="I119" s="9">
        <v>22.85</v>
      </c>
      <c r="J119" s="9">
        <v>10</v>
      </c>
      <c r="K119" s="9">
        <f>IFERROR(H119-J119,"")</f>
        <v>23.33</v>
      </c>
      <c r="L119" s="9">
        <f t="shared" ref="L119" si="58">IFERROR(K119/I119,"")</f>
        <v>1.0210065645514221</v>
      </c>
      <c r="M119" s="9">
        <f t="shared" ref="M119" si="59">IFERROR(J119/K119,"")</f>
        <v>0.42863266180882986</v>
      </c>
      <c r="N119" s="9">
        <v>4.68</v>
      </c>
      <c r="O119" s="9">
        <f t="shared" si="57"/>
        <v>1.4586433260393872</v>
      </c>
      <c r="P119" s="9">
        <v>4.83</v>
      </c>
      <c r="Q119" s="9">
        <v>6.22</v>
      </c>
      <c r="R119" s="9"/>
      <c r="S119" s="9">
        <f t="shared" si="56"/>
        <v>0.77652733118971062</v>
      </c>
      <c r="T119" s="9">
        <v>2</v>
      </c>
      <c r="U119" s="9">
        <v>22.85</v>
      </c>
      <c r="V119" s="9">
        <v>5</v>
      </c>
      <c r="W119" s="9"/>
    </row>
    <row r="120" spans="1:24" x14ac:dyDescent="0.25">
      <c r="A120" s="8">
        <v>150416</v>
      </c>
      <c r="B120" s="8" t="s">
        <v>75</v>
      </c>
      <c r="C120" s="8">
        <v>5</v>
      </c>
      <c r="F120" s="8" t="s">
        <v>78</v>
      </c>
      <c r="G120" s="8" t="s">
        <v>56</v>
      </c>
      <c r="H120" s="9">
        <v>28.78</v>
      </c>
      <c r="I120" s="9">
        <v>18.16</v>
      </c>
      <c r="J120" s="9">
        <v>7.5</v>
      </c>
      <c r="K120" s="9">
        <f>IFERROR(H120-J120,"")</f>
        <v>21.28</v>
      </c>
      <c r="L120" s="9">
        <f>IFERROR(K120/I120,"")</f>
        <v>1.1718061674008811</v>
      </c>
      <c r="M120" s="9">
        <f>IFERROR(J120/K120,"")</f>
        <v>0.35244360902255639</v>
      </c>
      <c r="N120" s="9">
        <v>2.46</v>
      </c>
      <c r="O120" s="9">
        <f t="shared" si="57"/>
        <v>1.5848017621145376</v>
      </c>
      <c r="P120" s="9">
        <v>3.61</v>
      </c>
      <c r="Q120" s="9">
        <v>5.14</v>
      </c>
      <c r="R120" s="9"/>
      <c r="S120" s="9">
        <f t="shared" si="56"/>
        <v>0.70233463035019461</v>
      </c>
      <c r="T120" s="9"/>
      <c r="U120" s="9"/>
      <c r="V120" s="9">
        <v>5</v>
      </c>
      <c r="W120" s="9"/>
    </row>
    <row r="121" spans="1:24" x14ac:dyDescent="0.25">
      <c r="A121" s="8">
        <v>150407</v>
      </c>
      <c r="B121" s="8" t="s">
        <v>75</v>
      </c>
      <c r="C121" s="8">
        <v>5</v>
      </c>
      <c r="F121" s="8" t="s">
        <v>78</v>
      </c>
      <c r="G121" s="8" t="s">
        <v>56</v>
      </c>
      <c r="H121" s="9">
        <v>22.58</v>
      </c>
      <c r="I121" s="9">
        <v>23.14</v>
      </c>
      <c r="J121" s="9">
        <v>9</v>
      </c>
      <c r="K121" s="9"/>
      <c r="L121" s="9"/>
      <c r="M121" s="9" t="str">
        <f>IFERROR(J121/K121,"")</f>
        <v/>
      </c>
      <c r="N121" s="9">
        <v>2.6</v>
      </c>
      <c r="O121" s="9">
        <f t="shared" si="57"/>
        <v>0.97579948141745887</v>
      </c>
      <c r="P121" s="9">
        <v>3.19</v>
      </c>
      <c r="Q121" s="9">
        <v>5.92</v>
      </c>
      <c r="R121" s="9"/>
      <c r="S121" s="9">
        <f t="shared" si="56"/>
        <v>0.53885135135135132</v>
      </c>
      <c r="T121" s="9"/>
      <c r="U121" s="9">
        <v>23.14</v>
      </c>
      <c r="V121" s="9">
        <v>2</v>
      </c>
      <c r="W121" s="9"/>
    </row>
    <row r="122" spans="1:24" x14ac:dyDescent="0.25">
      <c r="A122" s="8">
        <v>1219</v>
      </c>
      <c r="B122" s="8">
        <v>3</v>
      </c>
      <c r="C122" s="8" t="s">
        <v>76</v>
      </c>
      <c r="F122" s="8" t="s">
        <v>78</v>
      </c>
      <c r="G122" s="8" t="s">
        <v>56</v>
      </c>
      <c r="H122" s="9"/>
      <c r="I122" s="9">
        <v>20.010000000000002</v>
      </c>
      <c r="J122" s="9"/>
      <c r="K122" s="9">
        <v>15.4</v>
      </c>
      <c r="L122" s="9">
        <v>0.77</v>
      </c>
      <c r="M122" s="9">
        <v>0.65</v>
      </c>
      <c r="N122" s="9"/>
      <c r="O122" s="9"/>
      <c r="P122" s="9">
        <v>3.83</v>
      </c>
      <c r="Q122" s="9">
        <v>5.0999999999999996</v>
      </c>
      <c r="R122" s="9"/>
      <c r="S122" s="9">
        <f t="shared" si="56"/>
        <v>0.75098039215686285</v>
      </c>
      <c r="T122" s="9">
        <v>0.25</v>
      </c>
      <c r="U122" s="9">
        <v>20.010000000000002</v>
      </c>
      <c r="V122" s="9">
        <v>5.2</v>
      </c>
      <c r="W122" s="9"/>
    </row>
    <row r="123" spans="1:24" x14ac:dyDescent="0.25">
      <c r="A123" s="8">
        <v>1286</v>
      </c>
      <c r="B123" s="8">
        <v>4</v>
      </c>
      <c r="C123" s="8" t="s">
        <v>77</v>
      </c>
      <c r="F123" s="8" t="s">
        <v>78</v>
      </c>
      <c r="G123" s="8" t="s">
        <v>56</v>
      </c>
      <c r="H123" s="9">
        <v>33.94</v>
      </c>
      <c r="I123" s="9">
        <v>22.62</v>
      </c>
      <c r="J123" s="9">
        <v>12.4</v>
      </c>
      <c r="K123" s="9"/>
      <c r="L123" s="9"/>
      <c r="M123" s="9"/>
      <c r="N123" s="9">
        <v>2.5</v>
      </c>
      <c r="O123" s="9">
        <f t="shared" si="57"/>
        <v>1.5004420866489829</v>
      </c>
      <c r="P123" s="9">
        <v>6.52</v>
      </c>
      <c r="Q123" s="9">
        <v>7.1</v>
      </c>
      <c r="R123" s="9"/>
      <c r="S123" s="9">
        <f t="shared" si="56"/>
        <v>0.91830985915492958</v>
      </c>
      <c r="T123" s="9"/>
      <c r="U123" s="9"/>
      <c r="V123" s="9"/>
      <c r="W123" s="9"/>
    </row>
    <row r="124" spans="1:24" x14ac:dyDescent="0.25">
      <c r="A124" s="8">
        <v>1285</v>
      </c>
      <c r="B124" s="8">
        <v>4</v>
      </c>
      <c r="C124" s="8" t="s">
        <v>77</v>
      </c>
      <c r="F124" s="8" t="s">
        <v>78</v>
      </c>
      <c r="G124" s="8" t="s">
        <v>56</v>
      </c>
      <c r="H124" s="9">
        <v>32.86</v>
      </c>
      <c r="I124" s="9">
        <v>22.88</v>
      </c>
      <c r="J124" s="9">
        <v>8</v>
      </c>
      <c r="K124" s="9">
        <v>24.86</v>
      </c>
      <c r="L124" s="9">
        <v>1.08</v>
      </c>
      <c r="M124" s="9">
        <v>0.32</v>
      </c>
      <c r="N124" s="9">
        <v>3.85</v>
      </c>
      <c r="O124" s="9">
        <f t="shared" si="57"/>
        <v>1.4361888111888113</v>
      </c>
      <c r="P124" s="9">
        <v>5.12</v>
      </c>
      <c r="Q124" s="9">
        <v>6.2</v>
      </c>
      <c r="R124" s="9"/>
      <c r="S124" s="9">
        <f t="shared" si="56"/>
        <v>0.82580645161290323</v>
      </c>
      <c r="T124" s="9">
        <v>4</v>
      </c>
      <c r="U124" s="9"/>
      <c r="V124" s="9">
        <v>2.5</v>
      </c>
      <c r="W124" s="9"/>
    </row>
    <row r="125" spans="1:24" x14ac:dyDescent="0.25"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</row>
    <row r="126" spans="1:24" x14ac:dyDescent="0.25">
      <c r="A126" s="8">
        <v>150908</v>
      </c>
      <c r="B126" s="8" t="s">
        <v>20</v>
      </c>
      <c r="C126" s="8">
        <v>3</v>
      </c>
      <c r="E126" s="8" t="s">
        <v>87</v>
      </c>
      <c r="F126" s="8" t="s">
        <v>82</v>
      </c>
      <c r="G126" s="8" t="s">
        <v>56</v>
      </c>
      <c r="H126" s="9">
        <v>37.78</v>
      </c>
      <c r="I126" s="9">
        <v>21.01</v>
      </c>
      <c r="J126" s="9">
        <v>12.5</v>
      </c>
      <c r="K126" s="9">
        <f>IFERROR(H126-J126,"")</f>
        <v>25.28</v>
      </c>
      <c r="L126" s="9">
        <f>IFERROR(K126/I126,"")</f>
        <v>1.2032365540218943</v>
      </c>
      <c r="M126" s="9">
        <f>IFERROR(J126/K126,"")</f>
        <v>0.49446202531645567</v>
      </c>
      <c r="N126" s="9">
        <v>9.31</v>
      </c>
      <c r="O126" s="9">
        <f t="shared" ref="O126:O133" si="60">IFERROR(H126/I126,"")</f>
        <v>1.7981913374583531</v>
      </c>
      <c r="P126" s="9">
        <v>5.09</v>
      </c>
      <c r="Q126" s="9">
        <v>7.78</v>
      </c>
      <c r="R126" s="9"/>
      <c r="S126" s="9">
        <f>IFERROR(P126/Q126,"")</f>
        <v>0.65424164524421591</v>
      </c>
      <c r="T126" s="9">
        <v>4.5</v>
      </c>
      <c r="U126" s="9">
        <v>20.79</v>
      </c>
      <c r="V126" s="9"/>
      <c r="W126" s="9"/>
      <c r="X126" s="3"/>
    </row>
    <row r="127" spans="1:24" x14ac:dyDescent="0.25">
      <c r="A127" s="8">
        <v>1214</v>
      </c>
      <c r="B127" s="8">
        <v>3</v>
      </c>
      <c r="C127" s="8" t="s">
        <v>57</v>
      </c>
      <c r="E127" s="8" t="s">
        <v>81</v>
      </c>
      <c r="F127" s="8" t="s">
        <v>82</v>
      </c>
      <c r="G127" s="8" t="s">
        <v>56</v>
      </c>
      <c r="H127" s="9">
        <v>34.840000000000003</v>
      </c>
      <c r="I127" s="9">
        <v>21.45</v>
      </c>
      <c r="J127" s="9">
        <v>9</v>
      </c>
      <c r="K127" s="9">
        <v>25.84</v>
      </c>
      <c r="L127" s="9">
        <v>1.2</v>
      </c>
      <c r="M127" s="9">
        <v>0.34799999999999998</v>
      </c>
      <c r="N127" s="9">
        <v>11.77</v>
      </c>
      <c r="O127" s="9">
        <f t="shared" si="60"/>
        <v>1.6242424242424245</v>
      </c>
      <c r="P127" s="9">
        <v>4.79</v>
      </c>
      <c r="Q127" s="9">
        <v>7.9</v>
      </c>
      <c r="R127" s="9"/>
      <c r="S127" s="9">
        <f t="shared" ref="S127:S133" si="61">IFERROR(P127/Q127,"")</f>
        <v>0.60632911392405064</v>
      </c>
      <c r="T127" s="9"/>
      <c r="U127" s="9">
        <v>21.45</v>
      </c>
      <c r="V127" s="9"/>
      <c r="W127" s="9"/>
      <c r="X127" s="3"/>
    </row>
    <row r="128" spans="1:24" x14ac:dyDescent="0.25">
      <c r="A128" s="8">
        <v>12142</v>
      </c>
      <c r="B128" s="8">
        <v>6</v>
      </c>
      <c r="C128" s="8">
        <v>5</v>
      </c>
      <c r="F128" s="8" t="s">
        <v>82</v>
      </c>
      <c r="G128" s="8" t="s">
        <v>56</v>
      </c>
      <c r="H128" s="9">
        <v>37.24</v>
      </c>
      <c r="I128" s="9">
        <v>21.72</v>
      </c>
      <c r="J128" s="9">
        <v>10</v>
      </c>
      <c r="K128" s="9">
        <v>27.24</v>
      </c>
      <c r="L128" s="9">
        <v>1.25</v>
      </c>
      <c r="M128" s="9">
        <v>0.36</v>
      </c>
      <c r="N128" s="9">
        <v>10.76</v>
      </c>
      <c r="O128" s="9">
        <f t="shared" si="60"/>
        <v>1.7145488029465932</v>
      </c>
      <c r="P128" s="9">
        <v>4.88</v>
      </c>
      <c r="Q128" s="9">
        <v>9.4</v>
      </c>
      <c r="R128" s="9"/>
      <c r="S128" s="9">
        <f t="shared" si="61"/>
        <v>0.51914893617021274</v>
      </c>
      <c r="T128" s="9">
        <v>4</v>
      </c>
      <c r="U128" s="9">
        <v>21.72</v>
      </c>
      <c r="V128" s="9">
        <v>2.2000000000000002</v>
      </c>
      <c r="W128" s="9"/>
      <c r="X128" s="3"/>
    </row>
    <row r="129" spans="1:24" x14ac:dyDescent="0.25">
      <c r="A129" s="8">
        <v>140164</v>
      </c>
      <c r="B129" s="8">
        <v>9</v>
      </c>
      <c r="C129" s="8">
        <v>4</v>
      </c>
      <c r="F129" s="8" t="s">
        <v>82</v>
      </c>
      <c r="G129" s="8" t="s">
        <v>56</v>
      </c>
      <c r="H129" s="9">
        <v>31.49</v>
      </c>
      <c r="I129" s="9">
        <v>20.12</v>
      </c>
      <c r="J129" s="9">
        <v>12</v>
      </c>
      <c r="K129" s="9">
        <f>IFERROR(H129-J129,"")</f>
        <v>19.489999999999998</v>
      </c>
      <c r="L129" s="9">
        <f>IFERROR(K129/I129,"")</f>
        <v>0.96868787276341939</v>
      </c>
      <c r="M129" s="9">
        <f>IFERROR(J129/K129,"")</f>
        <v>0.61570035915854293</v>
      </c>
      <c r="N129" s="9"/>
      <c r="O129" s="9">
        <f t="shared" si="60"/>
        <v>1.5651093439363815</v>
      </c>
      <c r="P129" s="9">
        <v>4.4000000000000004</v>
      </c>
      <c r="Q129" s="9">
        <v>7.37</v>
      </c>
      <c r="R129" s="9"/>
      <c r="S129" s="9">
        <f t="shared" si="61"/>
        <v>0.59701492537313439</v>
      </c>
      <c r="T129" s="9">
        <v>5</v>
      </c>
      <c r="U129" s="9">
        <v>20.12</v>
      </c>
      <c r="V129" s="9"/>
      <c r="W129" s="9"/>
      <c r="X129" s="3"/>
    </row>
    <row r="130" spans="1:24" x14ac:dyDescent="0.25">
      <c r="A130" s="8">
        <v>151790</v>
      </c>
      <c r="B130" s="8" t="s">
        <v>20</v>
      </c>
      <c r="C130" s="8">
        <v>1</v>
      </c>
      <c r="F130" s="8" t="s">
        <v>82</v>
      </c>
      <c r="G130" s="8" t="s">
        <v>56</v>
      </c>
      <c r="H130" s="9">
        <v>30.63</v>
      </c>
      <c r="I130" s="9">
        <v>24.71</v>
      </c>
      <c r="J130" s="9"/>
      <c r="K130" s="9"/>
      <c r="L130" s="9"/>
      <c r="M130" s="9" t="str">
        <f t="shared" ref="M130" si="62">IFERROR(J130/K130,"")</f>
        <v/>
      </c>
      <c r="N130" s="9">
        <v>11.71</v>
      </c>
      <c r="O130" s="9">
        <f t="shared" si="60"/>
        <v>1.2395791177660864</v>
      </c>
      <c r="P130" s="9">
        <v>7.46</v>
      </c>
      <c r="Q130" s="9">
        <v>8.4</v>
      </c>
      <c r="R130" s="9"/>
      <c r="S130" s="9">
        <f t="shared" si="61"/>
        <v>0.88809523809523805</v>
      </c>
      <c r="T130" s="9">
        <v>3</v>
      </c>
      <c r="U130" s="9">
        <v>24.71</v>
      </c>
      <c r="V130" s="9"/>
      <c r="W130" s="9"/>
      <c r="X130" s="3"/>
    </row>
    <row r="131" spans="1:24" x14ac:dyDescent="0.25">
      <c r="A131" s="8">
        <v>12135</v>
      </c>
      <c r="B131" s="8">
        <v>5</v>
      </c>
      <c r="C131" s="8" t="s">
        <v>79</v>
      </c>
      <c r="F131" s="8" t="s">
        <v>82</v>
      </c>
      <c r="G131" s="8" t="s">
        <v>56</v>
      </c>
      <c r="H131" s="9">
        <v>29.76</v>
      </c>
      <c r="I131" s="9">
        <v>14.76</v>
      </c>
      <c r="J131" s="9"/>
      <c r="K131" s="9"/>
      <c r="L131" s="9"/>
      <c r="M131" s="9"/>
      <c r="N131" s="9"/>
      <c r="O131" s="9">
        <f t="shared" si="60"/>
        <v>2.0162601626016263</v>
      </c>
      <c r="P131" s="9"/>
      <c r="Q131" s="9">
        <v>8.6</v>
      </c>
      <c r="R131" s="9"/>
      <c r="S131" s="9"/>
      <c r="T131" s="9"/>
      <c r="U131" s="9"/>
      <c r="V131" s="9"/>
      <c r="W131" s="9"/>
      <c r="X131" s="3"/>
    </row>
    <row r="132" spans="1:24" x14ac:dyDescent="0.25">
      <c r="A132" s="8">
        <v>1287</v>
      </c>
      <c r="B132" s="8">
        <v>5</v>
      </c>
      <c r="C132" s="8" t="s">
        <v>102</v>
      </c>
      <c r="E132" s="8" t="s">
        <v>121</v>
      </c>
      <c r="F132" s="8" t="s">
        <v>82</v>
      </c>
      <c r="G132" s="8" t="s">
        <v>28</v>
      </c>
      <c r="H132" s="9" t="s">
        <v>103</v>
      </c>
      <c r="I132" s="9">
        <v>21.54</v>
      </c>
      <c r="J132" s="9">
        <v>11.8</v>
      </c>
      <c r="K132" s="9">
        <v>19.260000000000002</v>
      </c>
      <c r="L132" s="9">
        <v>0.89</v>
      </c>
      <c r="M132" s="9">
        <v>0.61</v>
      </c>
      <c r="N132" s="9">
        <v>14.25</v>
      </c>
      <c r="O132" s="9" t="str">
        <f>IFERROR(H132/I132,"")</f>
        <v/>
      </c>
      <c r="P132" s="9">
        <v>4.91</v>
      </c>
      <c r="Q132" s="9">
        <v>7</v>
      </c>
      <c r="R132" s="9"/>
      <c r="S132" s="9">
        <f>IFERROR(P132/Q132,"")</f>
        <v>0.7014285714285714</v>
      </c>
      <c r="T132" s="9">
        <v>3</v>
      </c>
      <c r="U132" s="9"/>
      <c r="V132" s="9"/>
      <c r="W132" s="9"/>
      <c r="X132" s="4"/>
    </row>
    <row r="133" spans="1:24" x14ac:dyDescent="0.25">
      <c r="A133" s="8">
        <v>140466</v>
      </c>
      <c r="B133" s="8">
        <v>10</v>
      </c>
      <c r="C133" s="8" t="s">
        <v>80</v>
      </c>
      <c r="F133" s="8" t="s">
        <v>82</v>
      </c>
      <c r="G133" s="8" t="s">
        <v>56</v>
      </c>
      <c r="H133" s="9">
        <v>34.79</v>
      </c>
      <c r="I133" s="9">
        <v>20.02</v>
      </c>
      <c r="J133" s="9">
        <v>7</v>
      </c>
      <c r="K133" s="9">
        <f>IFERROR(H133-J133,"")</f>
        <v>27.79</v>
      </c>
      <c r="L133" s="9">
        <f>IFERROR(K133/I133,"")</f>
        <v>1.3881118881118881</v>
      </c>
      <c r="M133" s="9">
        <f>IFERROR(J133/K133,"")</f>
        <v>0.25188916876574308</v>
      </c>
      <c r="N133" s="9">
        <v>11.39</v>
      </c>
      <c r="O133" s="9">
        <f t="shared" si="60"/>
        <v>1.7377622377622377</v>
      </c>
      <c r="P133" s="9">
        <v>4.67</v>
      </c>
      <c r="Q133" s="9">
        <v>6.39</v>
      </c>
      <c r="R133" s="9">
        <v>1</v>
      </c>
      <c r="S133" s="9">
        <f t="shared" si="61"/>
        <v>0.73082942097026604</v>
      </c>
      <c r="T133" s="9">
        <v>5</v>
      </c>
      <c r="U133" s="9">
        <v>20.02</v>
      </c>
      <c r="V133" s="9">
        <v>3</v>
      </c>
      <c r="W133" s="9">
        <v>4.63</v>
      </c>
      <c r="X133" s="3"/>
    </row>
    <row r="134" spans="1:24" x14ac:dyDescent="0.25"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</row>
    <row r="135" spans="1:24" x14ac:dyDescent="0.25">
      <c r="A135" s="8">
        <v>12223</v>
      </c>
      <c r="B135" s="8">
        <v>8</v>
      </c>
      <c r="C135" s="8">
        <v>5</v>
      </c>
      <c r="F135" s="8" t="s">
        <v>90</v>
      </c>
      <c r="G135" s="8" t="s">
        <v>91</v>
      </c>
      <c r="H135" s="9"/>
      <c r="I135" s="9">
        <v>22.14</v>
      </c>
      <c r="J135" s="9">
        <v>15.48</v>
      </c>
      <c r="K135" s="9"/>
      <c r="L135" s="9"/>
      <c r="M135" s="9"/>
      <c r="N135" s="9">
        <v>18.82</v>
      </c>
      <c r="O135" s="9"/>
      <c r="P135" s="9">
        <v>5.89</v>
      </c>
      <c r="Q135" s="9">
        <v>7.3</v>
      </c>
      <c r="R135" s="9"/>
      <c r="S135" s="9">
        <f t="shared" ref="S135" si="63">IFERROR(P135/Q135,"")</f>
        <v>0.80684931506849311</v>
      </c>
      <c r="T135" s="9"/>
      <c r="U135" s="9"/>
      <c r="V135" s="9"/>
      <c r="W135" s="9"/>
    </row>
    <row r="136" spans="1:24" x14ac:dyDescent="0.25">
      <c r="A136" s="8">
        <v>150590</v>
      </c>
      <c r="B136" s="8">
        <v>13</v>
      </c>
      <c r="C136" s="8">
        <v>8</v>
      </c>
      <c r="E136" s="8" t="s">
        <v>88</v>
      </c>
      <c r="F136" s="8" t="s">
        <v>90</v>
      </c>
      <c r="G136" s="8" t="s">
        <v>56</v>
      </c>
      <c r="H136" s="9">
        <v>57.25</v>
      </c>
      <c r="I136" s="9">
        <v>27.17</v>
      </c>
      <c r="J136" s="9">
        <v>9.5</v>
      </c>
      <c r="K136" s="9">
        <f>IFERROR(H136-J136,"")</f>
        <v>47.75</v>
      </c>
      <c r="L136" s="9">
        <f>IFERROR(K136/I136,"")</f>
        <v>1.7574530732425468</v>
      </c>
      <c r="M136" s="9">
        <f>IFERROR(J136/K136,"")</f>
        <v>0.19895287958115182</v>
      </c>
      <c r="N136" s="9">
        <v>22.17</v>
      </c>
      <c r="O136" s="9">
        <f>IFERROR(H136/I136,"")</f>
        <v>2.1071034228928966</v>
      </c>
      <c r="P136" s="9">
        <v>6.53</v>
      </c>
      <c r="Q136" s="9">
        <v>9.86</v>
      </c>
      <c r="R136" s="9"/>
      <c r="S136" s="9">
        <f>IFERROR(P136/Q136,"")</f>
        <v>0.66227180527383378</v>
      </c>
      <c r="T136" s="9">
        <v>2.5</v>
      </c>
      <c r="U136" s="9">
        <v>27.17</v>
      </c>
      <c r="V136" s="9"/>
      <c r="W136" s="9"/>
      <c r="X136" s="3"/>
    </row>
    <row r="137" spans="1:24" x14ac:dyDescent="0.25">
      <c r="A137" s="8">
        <v>151878</v>
      </c>
      <c r="B137" s="8" t="s">
        <v>20</v>
      </c>
      <c r="C137" s="8">
        <v>3</v>
      </c>
      <c r="F137" s="8" t="s">
        <v>90</v>
      </c>
      <c r="G137" s="8" t="s">
        <v>91</v>
      </c>
      <c r="H137" s="9"/>
      <c r="I137" s="9">
        <v>30.83</v>
      </c>
      <c r="J137" s="9">
        <v>14</v>
      </c>
      <c r="K137" s="9"/>
      <c r="L137" s="9"/>
      <c r="M137" s="9"/>
      <c r="N137" s="9">
        <v>20.45</v>
      </c>
      <c r="O137" s="9"/>
      <c r="P137" s="9">
        <v>4.0599999999999996</v>
      </c>
      <c r="Q137" s="9">
        <v>7.19</v>
      </c>
      <c r="R137" s="9"/>
      <c r="S137" s="9">
        <f>IFERROR(P137/Q137,"")</f>
        <v>0.56467315716272592</v>
      </c>
      <c r="T137" s="9">
        <v>6</v>
      </c>
      <c r="U137" s="9">
        <v>30.83</v>
      </c>
      <c r="V137" s="9">
        <v>3.2</v>
      </c>
      <c r="W137" s="9"/>
    </row>
    <row r="138" spans="1:24" x14ac:dyDescent="0.25">
      <c r="A138" s="8">
        <v>151809</v>
      </c>
      <c r="B138" s="8" t="s">
        <v>20</v>
      </c>
      <c r="C138" s="8">
        <v>3</v>
      </c>
      <c r="F138" s="8" t="s">
        <v>90</v>
      </c>
      <c r="G138" s="8" t="s">
        <v>28</v>
      </c>
      <c r="H138" s="9"/>
      <c r="I138" s="9">
        <v>31.81</v>
      </c>
      <c r="J138" s="9">
        <v>17</v>
      </c>
      <c r="K138" s="9"/>
      <c r="L138" s="9"/>
      <c r="M138" s="9"/>
      <c r="N138" s="9">
        <v>24.23</v>
      </c>
      <c r="O138" s="9"/>
      <c r="P138" s="9">
        <v>6.91</v>
      </c>
      <c r="Q138" s="9">
        <v>9.1199999999999992</v>
      </c>
      <c r="R138" s="9">
        <v>4</v>
      </c>
      <c r="S138" s="9">
        <f t="shared" ref="S138:S139" si="64">IFERROR(P138/Q138,"")</f>
        <v>0.75767543859649134</v>
      </c>
      <c r="T138" s="9"/>
      <c r="U138" s="9">
        <v>31.81</v>
      </c>
      <c r="V138" s="9">
        <v>3</v>
      </c>
      <c r="W138" s="9">
        <v>9.73</v>
      </c>
    </row>
    <row r="139" spans="1:24" x14ac:dyDescent="0.25">
      <c r="A139" s="8">
        <v>150565</v>
      </c>
      <c r="B139" s="8">
        <v>12</v>
      </c>
      <c r="C139" s="8">
        <v>8</v>
      </c>
      <c r="E139" s="8" t="s">
        <v>89</v>
      </c>
      <c r="F139" s="8" t="s">
        <v>90</v>
      </c>
      <c r="G139" s="8" t="s">
        <v>91</v>
      </c>
      <c r="H139" s="9"/>
      <c r="I139" s="9">
        <v>29.65</v>
      </c>
      <c r="J139" s="9">
        <v>12</v>
      </c>
      <c r="K139" s="9"/>
      <c r="L139" s="9"/>
      <c r="M139" s="9"/>
      <c r="N139" s="9">
        <v>20.05</v>
      </c>
      <c r="O139" s="9"/>
      <c r="P139" s="9">
        <v>5.32</v>
      </c>
      <c r="Q139" s="9">
        <v>9.56</v>
      </c>
      <c r="R139" s="9">
        <v>6</v>
      </c>
      <c r="S139" s="9">
        <f t="shared" si="64"/>
        <v>0.55648535564853552</v>
      </c>
      <c r="T139" s="9">
        <v>3</v>
      </c>
      <c r="U139" s="9">
        <v>29.65</v>
      </c>
      <c r="V139" s="9">
        <v>5</v>
      </c>
      <c r="W139" s="9">
        <v>14.79</v>
      </c>
    </row>
    <row r="140" spans="1:24" x14ac:dyDescent="0.25"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</row>
    <row r="141" spans="1:24" x14ac:dyDescent="0.25">
      <c r="A141" s="8">
        <v>150217</v>
      </c>
      <c r="B141" s="8">
        <v>13</v>
      </c>
      <c r="C141" s="8">
        <v>1</v>
      </c>
      <c r="F141" s="8" t="s">
        <v>97</v>
      </c>
      <c r="G141" s="8" t="s">
        <v>91</v>
      </c>
      <c r="H141" s="9"/>
      <c r="I141" s="9">
        <v>21.81</v>
      </c>
      <c r="J141" s="9">
        <v>14</v>
      </c>
      <c r="K141" s="9"/>
      <c r="L141" s="9"/>
      <c r="M141" s="9" t="str">
        <f>IFERROR(J141/K141,"")</f>
        <v/>
      </c>
      <c r="N141" s="9">
        <v>18.23</v>
      </c>
      <c r="O141" s="9"/>
      <c r="P141" s="9">
        <v>5.21</v>
      </c>
      <c r="Q141" s="9">
        <v>5.61</v>
      </c>
      <c r="R141" s="9">
        <v>2</v>
      </c>
      <c r="S141" s="9">
        <f>IFERROR(P141/Q141,"")</f>
        <v>0.92869875222816389</v>
      </c>
      <c r="T141" s="9"/>
      <c r="U141" s="9">
        <v>18.16</v>
      </c>
      <c r="V141" s="9"/>
      <c r="W141" s="9">
        <v>10.95</v>
      </c>
    </row>
    <row r="142" spans="1:24" x14ac:dyDescent="0.25">
      <c r="A142" s="8">
        <v>158</v>
      </c>
      <c r="B142" s="8">
        <v>2</v>
      </c>
      <c r="C142" s="8">
        <v>2</v>
      </c>
      <c r="F142" s="8" t="s">
        <v>97</v>
      </c>
      <c r="G142" s="8" t="s">
        <v>28</v>
      </c>
      <c r="H142" s="9"/>
      <c r="I142" s="9">
        <v>24.67</v>
      </c>
      <c r="J142" s="9"/>
      <c r="K142" s="9"/>
      <c r="L142" s="9"/>
      <c r="M142" s="9"/>
      <c r="N142" s="9">
        <v>24.67</v>
      </c>
      <c r="O142" s="9"/>
      <c r="P142" s="9"/>
      <c r="Q142" s="9">
        <v>5.84</v>
      </c>
      <c r="R142" s="9">
        <v>3.8</v>
      </c>
      <c r="S142" s="9"/>
      <c r="T142" s="9"/>
      <c r="U142" s="9"/>
      <c r="V142" s="9"/>
      <c r="W142" s="9">
        <v>18.52</v>
      </c>
    </row>
    <row r="143" spans="1:24" x14ac:dyDescent="0.25">
      <c r="A143" s="8">
        <v>12175</v>
      </c>
      <c r="B143" s="8">
        <v>5</v>
      </c>
      <c r="C143" s="8">
        <v>3</v>
      </c>
      <c r="F143" s="8" t="s">
        <v>97</v>
      </c>
      <c r="G143" s="8" t="s">
        <v>91</v>
      </c>
      <c r="H143" s="9"/>
      <c r="I143" s="9">
        <v>25.47</v>
      </c>
      <c r="J143" s="9">
        <v>14.84</v>
      </c>
      <c r="K143" s="9"/>
      <c r="L143" s="9"/>
      <c r="M143" s="9"/>
      <c r="N143" s="9">
        <v>19.8</v>
      </c>
      <c r="O143" s="9"/>
      <c r="P143" s="9">
        <v>4.5</v>
      </c>
      <c r="Q143" s="9">
        <v>6.3</v>
      </c>
      <c r="R143" s="9">
        <v>2.1</v>
      </c>
      <c r="S143" s="9">
        <f t="shared" ref="S143:S147" si="65">IFERROR(P143/Q143,"")</f>
        <v>0.7142857142857143</v>
      </c>
      <c r="T143" s="9"/>
      <c r="U143" s="9"/>
      <c r="V143" s="9"/>
      <c r="W143" s="9"/>
    </row>
    <row r="144" spans="1:24" x14ac:dyDescent="0.25">
      <c r="A144" s="8">
        <v>150273</v>
      </c>
      <c r="B144" s="8">
        <v>12</v>
      </c>
      <c r="C144" s="8">
        <v>4</v>
      </c>
      <c r="D144" s="8" t="s">
        <v>94</v>
      </c>
      <c r="F144" s="8" t="s">
        <v>97</v>
      </c>
      <c r="G144" s="8" t="s">
        <v>28</v>
      </c>
      <c r="H144" s="9"/>
      <c r="I144" s="9">
        <v>24.05</v>
      </c>
      <c r="J144" s="9"/>
      <c r="K144" s="9"/>
      <c r="L144" s="9"/>
      <c r="M144" s="9" t="str">
        <f>IFERROR(J144/K144,"")</f>
        <v/>
      </c>
      <c r="N144" s="9">
        <v>24.05</v>
      </c>
      <c r="O144" s="9"/>
      <c r="P144" s="9"/>
      <c r="Q144" s="9">
        <v>5.45</v>
      </c>
      <c r="R144" s="9">
        <v>2.5</v>
      </c>
      <c r="S144" s="9"/>
      <c r="T144" s="9"/>
      <c r="U144" s="9"/>
      <c r="V144" s="9"/>
      <c r="W144" s="9">
        <v>18</v>
      </c>
    </row>
    <row r="145" spans="1:23" x14ac:dyDescent="0.25">
      <c r="A145" s="8">
        <v>140567</v>
      </c>
      <c r="B145" s="8">
        <v>10</v>
      </c>
      <c r="C145" s="8" t="s">
        <v>92</v>
      </c>
      <c r="F145" s="8" t="s">
        <v>97</v>
      </c>
      <c r="G145" s="8" t="s">
        <v>91</v>
      </c>
      <c r="H145" s="9"/>
      <c r="I145" s="9">
        <v>28.99</v>
      </c>
      <c r="J145" s="9"/>
      <c r="K145" s="9"/>
      <c r="L145" s="9"/>
      <c r="M145" s="9" t="str">
        <f>IFERROR(J145/K145,"")</f>
        <v/>
      </c>
      <c r="N145" s="9"/>
      <c r="O145" s="9"/>
      <c r="P145" s="9"/>
      <c r="Q145" s="9">
        <v>4.9000000000000004</v>
      </c>
      <c r="R145" s="9">
        <v>6</v>
      </c>
      <c r="S145" s="9"/>
      <c r="T145" s="9"/>
      <c r="U145" s="9"/>
      <c r="V145" s="9"/>
      <c r="W145" s="9">
        <v>17.690000000000001</v>
      </c>
    </row>
    <row r="146" spans="1:23" x14ac:dyDescent="0.25">
      <c r="A146" s="8">
        <v>12115</v>
      </c>
      <c r="B146" s="8">
        <v>5</v>
      </c>
      <c r="C146" s="8" t="s">
        <v>79</v>
      </c>
      <c r="D146" s="8" t="s">
        <v>95</v>
      </c>
      <c r="F146" s="8" t="s">
        <v>97</v>
      </c>
      <c r="G146" s="8" t="s">
        <v>28</v>
      </c>
      <c r="H146" s="9"/>
      <c r="I146" s="9">
        <v>21.6</v>
      </c>
      <c r="J146" s="9"/>
      <c r="K146" s="9"/>
      <c r="L146" s="9"/>
      <c r="M146" s="9"/>
      <c r="N146" s="9"/>
      <c r="O146" s="9"/>
      <c r="P146" s="9"/>
      <c r="Q146" s="9">
        <v>6</v>
      </c>
      <c r="R146" s="9">
        <v>2.5</v>
      </c>
      <c r="S146" s="9"/>
      <c r="T146" s="9"/>
      <c r="U146" s="9"/>
      <c r="V146" s="9"/>
      <c r="W146" s="9"/>
    </row>
    <row r="147" spans="1:23" x14ac:dyDescent="0.25">
      <c r="A147" s="8">
        <v>1296</v>
      </c>
      <c r="B147" s="8">
        <v>5</v>
      </c>
      <c r="C147" s="8" t="s">
        <v>79</v>
      </c>
      <c r="D147" s="8" t="s">
        <v>95</v>
      </c>
      <c r="F147" s="8" t="s">
        <v>97</v>
      </c>
      <c r="G147" s="8" t="s">
        <v>91</v>
      </c>
      <c r="H147" s="9"/>
      <c r="I147" s="9">
        <v>25.66</v>
      </c>
      <c r="J147" s="9"/>
      <c r="K147" s="9"/>
      <c r="L147" s="9"/>
      <c r="M147" s="9"/>
      <c r="N147" s="9"/>
      <c r="O147" s="9"/>
      <c r="P147" s="9">
        <v>3.38</v>
      </c>
      <c r="Q147" s="9">
        <v>6.1</v>
      </c>
      <c r="R147" s="9">
        <v>2.1</v>
      </c>
      <c r="S147" s="9">
        <f t="shared" si="65"/>
        <v>0.5540983606557377</v>
      </c>
      <c r="T147" s="9"/>
      <c r="U147" s="9"/>
      <c r="V147" s="9"/>
      <c r="W147" s="9"/>
    </row>
    <row r="148" spans="1:23" x14ac:dyDescent="0.25">
      <c r="A148" s="8">
        <v>151586</v>
      </c>
      <c r="B148" s="8">
        <v>13</v>
      </c>
      <c r="C148" s="8">
        <v>7</v>
      </c>
      <c r="F148" s="8" t="s">
        <v>97</v>
      </c>
      <c r="G148" s="8" t="s">
        <v>91</v>
      </c>
      <c r="H148" s="9"/>
      <c r="I148" s="9">
        <v>21.93</v>
      </c>
      <c r="J148" s="9"/>
      <c r="K148" s="9"/>
      <c r="L148" s="9"/>
      <c r="M148" s="9" t="str">
        <f>IFERROR(J148/K148,"")</f>
        <v/>
      </c>
      <c r="N148" s="9"/>
      <c r="O148" s="9"/>
      <c r="P148" s="9"/>
      <c r="Q148" s="9">
        <v>4.6100000000000003</v>
      </c>
      <c r="R148" s="9">
        <v>2.5</v>
      </c>
      <c r="S148" s="9"/>
      <c r="T148" s="9"/>
      <c r="U148" s="9"/>
      <c r="V148" s="9"/>
      <c r="W148" s="9">
        <v>15.33</v>
      </c>
    </row>
    <row r="149" spans="1:23" x14ac:dyDescent="0.25">
      <c r="A149" s="8">
        <v>151720</v>
      </c>
      <c r="B149" s="8">
        <v>13</v>
      </c>
      <c r="C149" s="8">
        <v>7</v>
      </c>
      <c r="F149" s="8" t="s">
        <v>97</v>
      </c>
      <c r="G149" s="8" t="s">
        <v>28</v>
      </c>
      <c r="H149" s="9"/>
      <c r="I149" s="9">
        <v>22.57</v>
      </c>
      <c r="J149" s="9"/>
      <c r="K149" s="9"/>
      <c r="L149" s="9"/>
      <c r="M149" s="9" t="str">
        <f>IFERROR(J149/K149,"")</f>
        <v/>
      </c>
      <c r="N149" s="9">
        <v>21.02</v>
      </c>
      <c r="O149" s="9"/>
      <c r="P149" s="9"/>
      <c r="Q149" s="9">
        <v>4.41</v>
      </c>
      <c r="R149" s="9">
        <v>3</v>
      </c>
      <c r="S149" s="9"/>
      <c r="T149" s="9"/>
      <c r="U149" s="9"/>
      <c r="V149" s="9"/>
      <c r="W149" s="9">
        <v>15.18</v>
      </c>
    </row>
    <row r="150" spans="1:23" x14ac:dyDescent="0.25">
      <c r="A150" s="8">
        <v>140112</v>
      </c>
      <c r="B150" s="8">
        <v>10</v>
      </c>
      <c r="C150" s="8" t="s">
        <v>80</v>
      </c>
      <c r="E150" s="8" t="s">
        <v>96</v>
      </c>
      <c r="F150" s="8" t="s">
        <v>97</v>
      </c>
      <c r="G150" s="8" t="s">
        <v>91</v>
      </c>
      <c r="H150" s="9"/>
      <c r="I150" s="9">
        <v>25.61</v>
      </c>
      <c r="J150" s="9"/>
      <c r="K150" s="9"/>
      <c r="L150" s="9"/>
      <c r="M150" s="9" t="str">
        <f>IFERROR(J150/K150,"")</f>
        <v/>
      </c>
      <c r="N150" s="9" t="s">
        <v>98</v>
      </c>
      <c r="O150" s="9"/>
      <c r="P150" s="9"/>
      <c r="Q150" s="9">
        <v>5.93</v>
      </c>
      <c r="R150" s="9">
        <v>4.0999999999999996</v>
      </c>
      <c r="S150" s="9"/>
      <c r="T150" s="9"/>
      <c r="U150" s="9"/>
      <c r="V150" s="9"/>
      <c r="W150" s="9">
        <v>18.04</v>
      </c>
    </row>
    <row r="151" spans="1:23" x14ac:dyDescent="0.25">
      <c r="A151" s="8">
        <v>151621</v>
      </c>
      <c r="B151" s="8">
        <v>13</v>
      </c>
      <c r="C151" s="8">
        <v>8</v>
      </c>
      <c r="F151" s="8" t="s">
        <v>97</v>
      </c>
      <c r="G151" s="8" t="s">
        <v>28</v>
      </c>
      <c r="H151" s="9"/>
      <c r="I151" s="9">
        <v>22.06</v>
      </c>
      <c r="J151" s="9"/>
      <c r="K151" s="9"/>
      <c r="L151" s="9"/>
      <c r="M151" s="9" t="str">
        <f>IFERROR(J151/K151,"")</f>
        <v/>
      </c>
      <c r="N151" s="9">
        <v>19.55</v>
      </c>
      <c r="O151" s="9"/>
      <c r="P151" s="9"/>
      <c r="Q151" s="9">
        <v>5.66</v>
      </c>
      <c r="R151" s="9">
        <v>2.9</v>
      </c>
      <c r="S151" s="9"/>
      <c r="T151" s="9"/>
      <c r="U151" s="9"/>
      <c r="V151" s="9"/>
      <c r="W151" s="9">
        <v>14.81</v>
      </c>
    </row>
    <row r="152" spans="1:23" x14ac:dyDescent="0.25">
      <c r="A152" s="8">
        <v>151710</v>
      </c>
      <c r="B152" s="8" t="s">
        <v>93</v>
      </c>
      <c r="F152" s="8" t="s">
        <v>97</v>
      </c>
      <c r="G152" s="8" t="s">
        <v>91</v>
      </c>
      <c r="H152" s="9"/>
      <c r="I152" s="9">
        <v>23.3</v>
      </c>
      <c r="J152" s="9">
        <v>13</v>
      </c>
      <c r="K152" s="9"/>
      <c r="L152" s="9"/>
      <c r="M152" s="9" t="str">
        <f>IFERROR(J152/K152,"")</f>
        <v/>
      </c>
      <c r="N152" s="9">
        <v>16.350000000000001</v>
      </c>
      <c r="O152" s="9"/>
      <c r="P152" s="9"/>
      <c r="Q152" s="9">
        <v>6.49</v>
      </c>
      <c r="R152" s="9">
        <v>2</v>
      </c>
      <c r="S152" s="9"/>
      <c r="T152" s="9"/>
      <c r="U152" s="9">
        <v>23.3</v>
      </c>
      <c r="V152" s="9"/>
      <c r="W152" s="9">
        <v>12.5</v>
      </c>
    </row>
    <row r="153" spans="1:23" x14ac:dyDescent="0.25"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</row>
    <row r="154" spans="1:23" x14ac:dyDescent="0.25">
      <c r="A154" s="8">
        <v>150251</v>
      </c>
      <c r="B154" s="8">
        <v>13</v>
      </c>
      <c r="C154" s="8">
        <v>3</v>
      </c>
      <c r="F154" s="8" t="s">
        <v>101</v>
      </c>
      <c r="G154" s="8" t="s">
        <v>28</v>
      </c>
      <c r="H154" s="9"/>
      <c r="I154" s="9">
        <v>28.19</v>
      </c>
      <c r="J154" s="9"/>
      <c r="K154" s="9"/>
      <c r="L154" s="9"/>
      <c r="M154" s="9" t="str">
        <f>IFERROR(J154/K154,"")</f>
        <v/>
      </c>
      <c r="N154" s="9">
        <v>18.309999999999999</v>
      </c>
      <c r="O154" s="9"/>
      <c r="P154" s="9"/>
      <c r="Q154" s="9">
        <v>7.4</v>
      </c>
      <c r="R154" s="9">
        <v>4</v>
      </c>
      <c r="S154" s="9"/>
      <c r="T154" s="9"/>
      <c r="U154" s="9"/>
      <c r="V154" s="9"/>
      <c r="W154" s="9">
        <v>12.5</v>
      </c>
    </row>
    <row r="155" spans="1:23" x14ac:dyDescent="0.25">
      <c r="A155" s="8">
        <v>151595</v>
      </c>
      <c r="B155" s="8">
        <v>12</v>
      </c>
      <c r="C155" s="8">
        <v>3</v>
      </c>
      <c r="F155" s="8" t="s">
        <v>101</v>
      </c>
      <c r="G155" s="8" t="s">
        <v>28</v>
      </c>
      <c r="H155" s="9"/>
      <c r="I155" s="9">
        <v>21.58</v>
      </c>
      <c r="J155" s="9"/>
      <c r="K155" s="9"/>
      <c r="L155" s="9"/>
      <c r="M155" s="9" t="str">
        <f>IFERROR(J155/K155,"")</f>
        <v/>
      </c>
      <c r="N155" s="9">
        <v>13.21</v>
      </c>
      <c r="O155" s="9"/>
      <c r="P155" s="9"/>
      <c r="Q155" s="9">
        <v>5.55</v>
      </c>
      <c r="R155" s="9">
        <v>1.5</v>
      </c>
      <c r="S155" s="9"/>
      <c r="T155" s="9"/>
      <c r="U155" s="9"/>
      <c r="V155" s="9"/>
      <c r="W155" s="9">
        <v>2.33</v>
      </c>
    </row>
    <row r="156" spans="1:23" x14ac:dyDescent="0.25">
      <c r="A156" s="8">
        <v>12147</v>
      </c>
      <c r="B156" s="8">
        <v>7</v>
      </c>
      <c r="C156" s="8">
        <v>4</v>
      </c>
      <c r="F156" s="8" t="s">
        <v>101</v>
      </c>
      <c r="G156" s="8" t="s">
        <v>28</v>
      </c>
      <c r="H156" s="9"/>
      <c r="I156" s="9">
        <v>26.13</v>
      </c>
      <c r="J156" s="9"/>
      <c r="K156" s="9"/>
      <c r="L156" s="9"/>
      <c r="M156" s="9"/>
      <c r="N156" s="9">
        <v>14.23</v>
      </c>
      <c r="O156" s="9"/>
      <c r="P156" s="9"/>
      <c r="Q156" s="9">
        <v>5.9</v>
      </c>
      <c r="R156" s="9">
        <v>3</v>
      </c>
      <c r="S156" s="9"/>
      <c r="T156" s="9"/>
      <c r="U156" s="9"/>
      <c r="V156" s="9"/>
      <c r="W156" s="9"/>
    </row>
    <row r="157" spans="1:23" x14ac:dyDescent="0.25">
      <c r="A157" s="8">
        <v>12183</v>
      </c>
      <c r="B157" s="8">
        <v>7</v>
      </c>
      <c r="C157" s="8">
        <v>4</v>
      </c>
      <c r="F157" s="8" t="s">
        <v>101</v>
      </c>
      <c r="G157" s="8" t="s">
        <v>28</v>
      </c>
      <c r="H157" s="9"/>
      <c r="I157" s="9">
        <v>23.24</v>
      </c>
      <c r="J157" s="9"/>
      <c r="K157" s="9"/>
      <c r="L157" s="9"/>
      <c r="M157" s="9"/>
      <c r="N157" s="9">
        <v>15.5</v>
      </c>
      <c r="O157" s="9"/>
      <c r="P157" s="9"/>
      <c r="Q157" s="9">
        <v>7.8</v>
      </c>
      <c r="R157" s="9">
        <v>2</v>
      </c>
      <c r="S157" s="9"/>
      <c r="T157" s="9"/>
      <c r="U157" s="9"/>
      <c r="V157" s="9"/>
      <c r="W157" s="9"/>
    </row>
    <row r="158" spans="1:23" x14ac:dyDescent="0.25">
      <c r="A158" s="8">
        <v>150450</v>
      </c>
      <c r="B158" s="8">
        <v>12</v>
      </c>
      <c r="C158" s="8">
        <v>6</v>
      </c>
      <c r="F158" s="8" t="s">
        <v>101</v>
      </c>
      <c r="G158" s="8" t="s">
        <v>28</v>
      </c>
      <c r="H158" s="9"/>
      <c r="I158" s="9">
        <v>22.87</v>
      </c>
      <c r="J158" s="9"/>
      <c r="K158" s="9"/>
      <c r="L158" s="9"/>
      <c r="M158" s="9" t="str">
        <f>IFERROR(J158/K158,"")</f>
        <v/>
      </c>
      <c r="N158" s="9">
        <v>16.27</v>
      </c>
      <c r="O158" s="9"/>
      <c r="P158" s="9">
        <v>3.81</v>
      </c>
      <c r="Q158" s="9">
        <v>6.49</v>
      </c>
      <c r="R158" s="9">
        <v>4</v>
      </c>
      <c r="S158" s="9">
        <f t="shared" ref="S158:S161" si="66">IFERROR(P158/Q158,"")</f>
        <v>0.58705701078582428</v>
      </c>
      <c r="T158" s="9"/>
      <c r="U158" s="9"/>
      <c r="V158" s="9"/>
      <c r="W158" s="9">
        <v>10.31</v>
      </c>
    </row>
    <row r="159" spans="1:23" x14ac:dyDescent="0.25">
      <c r="A159" s="8">
        <v>150449</v>
      </c>
      <c r="B159" s="8">
        <v>12</v>
      </c>
      <c r="C159" s="8">
        <v>6</v>
      </c>
      <c r="F159" s="8" t="s">
        <v>101</v>
      </c>
      <c r="G159" s="8" t="s">
        <v>28</v>
      </c>
      <c r="H159" s="9"/>
      <c r="I159" s="9">
        <v>26.27</v>
      </c>
      <c r="J159" s="9"/>
      <c r="K159" s="9"/>
      <c r="L159" s="9"/>
      <c r="M159" s="9" t="str">
        <f>IFERROR(J159/K159,"")</f>
        <v/>
      </c>
      <c r="N159" s="9">
        <v>13.86</v>
      </c>
      <c r="O159" s="9"/>
      <c r="P159" s="9">
        <v>3.22</v>
      </c>
      <c r="Q159" s="9">
        <v>5.44</v>
      </c>
      <c r="R159" s="9">
        <v>3.5</v>
      </c>
      <c r="S159" s="9">
        <f t="shared" si="66"/>
        <v>0.59191176470588236</v>
      </c>
      <c r="T159" s="9"/>
      <c r="U159" s="9"/>
      <c r="V159" s="9"/>
      <c r="W159" s="9">
        <v>7.15</v>
      </c>
    </row>
    <row r="160" spans="1:23" x14ac:dyDescent="0.25">
      <c r="A160" s="8">
        <v>150464</v>
      </c>
      <c r="B160" s="8">
        <v>12</v>
      </c>
      <c r="C160" s="8">
        <v>7</v>
      </c>
      <c r="F160" s="8" t="s">
        <v>101</v>
      </c>
      <c r="G160" s="8" t="s">
        <v>28</v>
      </c>
      <c r="H160" s="9"/>
      <c r="I160" s="9">
        <v>27.2</v>
      </c>
      <c r="J160" s="9"/>
      <c r="K160" s="9"/>
      <c r="L160" s="9"/>
      <c r="M160" s="9" t="str">
        <f>IFERROR(J160/K160,"")</f>
        <v/>
      </c>
      <c r="N160" s="9">
        <v>13.58</v>
      </c>
      <c r="O160" s="9"/>
      <c r="P160" s="9">
        <v>3.36</v>
      </c>
      <c r="Q160" s="9">
        <v>5.89</v>
      </c>
      <c r="R160" s="9">
        <v>4</v>
      </c>
      <c r="S160" s="9">
        <f t="shared" si="66"/>
        <v>0.57045840407470294</v>
      </c>
      <c r="T160" s="9"/>
      <c r="U160" s="9"/>
      <c r="V160" s="9"/>
      <c r="W160" s="9">
        <v>11.07</v>
      </c>
    </row>
    <row r="161" spans="1:24" x14ac:dyDescent="0.25">
      <c r="A161" s="8">
        <v>150597</v>
      </c>
      <c r="B161" s="8">
        <v>13</v>
      </c>
      <c r="C161" s="8">
        <v>8</v>
      </c>
      <c r="F161" s="8" t="s">
        <v>101</v>
      </c>
      <c r="G161" s="8" t="s">
        <v>28</v>
      </c>
      <c r="H161" s="9"/>
      <c r="I161" s="9">
        <v>21.08</v>
      </c>
      <c r="J161" s="9"/>
      <c r="K161" s="9"/>
      <c r="L161" s="9"/>
      <c r="M161" s="9" t="str">
        <f>IFERROR(J161/K161,"")</f>
        <v/>
      </c>
      <c r="N161" s="9">
        <v>14.55</v>
      </c>
      <c r="O161" s="9"/>
      <c r="P161" s="9">
        <v>3.57</v>
      </c>
      <c r="Q161" s="9">
        <v>6.6</v>
      </c>
      <c r="R161" s="9">
        <v>3</v>
      </c>
      <c r="S161" s="9">
        <f t="shared" si="66"/>
        <v>0.54090909090909089</v>
      </c>
      <c r="T161" s="9"/>
      <c r="U161" s="9"/>
      <c r="V161" s="9"/>
      <c r="W161" s="9">
        <v>6.05</v>
      </c>
    </row>
    <row r="162" spans="1:24" x14ac:dyDescent="0.25">
      <c r="A162" s="8">
        <v>108</v>
      </c>
      <c r="B162" s="8">
        <v>1</v>
      </c>
      <c r="C162" s="8" t="s">
        <v>77</v>
      </c>
      <c r="F162" s="8" t="s">
        <v>101</v>
      </c>
      <c r="G162" s="8" t="s">
        <v>28</v>
      </c>
      <c r="H162" s="9"/>
      <c r="I162" s="9">
        <v>25.27</v>
      </c>
      <c r="J162" s="9"/>
      <c r="K162" s="9"/>
      <c r="L162" s="9"/>
      <c r="M162" s="9"/>
      <c r="N162" s="9">
        <v>11.81</v>
      </c>
      <c r="O162" s="9"/>
      <c r="P162" s="9"/>
      <c r="Q162" s="9">
        <v>5.4</v>
      </c>
      <c r="R162" s="9">
        <v>3.1</v>
      </c>
      <c r="S162" s="9"/>
      <c r="T162" s="9"/>
      <c r="U162" s="9"/>
      <c r="V162" s="9"/>
      <c r="W162" s="9">
        <v>11.8</v>
      </c>
    </row>
    <row r="163" spans="1:24" x14ac:dyDescent="0.25">
      <c r="A163" s="8">
        <v>1284</v>
      </c>
      <c r="B163" s="8">
        <v>4</v>
      </c>
      <c r="C163" s="8" t="s">
        <v>77</v>
      </c>
      <c r="D163" s="8" t="s">
        <v>100</v>
      </c>
      <c r="F163" s="8" t="s">
        <v>101</v>
      </c>
      <c r="G163" s="8" t="s">
        <v>28</v>
      </c>
      <c r="H163" s="9"/>
      <c r="I163" s="9">
        <v>28.44</v>
      </c>
      <c r="J163" s="9"/>
      <c r="K163" s="9"/>
      <c r="L163" s="9"/>
      <c r="M163" s="9"/>
      <c r="N163" s="9">
        <v>12.67</v>
      </c>
      <c r="O163" s="9"/>
      <c r="P163" s="9"/>
      <c r="Q163" s="9">
        <v>6.6</v>
      </c>
      <c r="R163" s="9"/>
      <c r="S163" s="9"/>
      <c r="T163" s="9"/>
      <c r="U163" s="9"/>
      <c r="V163" s="9"/>
      <c r="W163" s="9"/>
    </row>
    <row r="164" spans="1:24" x14ac:dyDescent="0.25">
      <c r="A164" s="11">
        <v>12300</v>
      </c>
      <c r="B164" s="8" t="s">
        <v>99</v>
      </c>
      <c r="F164" s="8" t="s">
        <v>101</v>
      </c>
      <c r="G164" s="8" t="s">
        <v>46</v>
      </c>
      <c r="H164" s="9"/>
      <c r="I164" s="9">
        <v>25.68</v>
      </c>
      <c r="J164" s="9"/>
      <c r="K164" s="9"/>
      <c r="L164" s="9"/>
      <c r="M164" s="9" t="str">
        <f>IFERROR(J164/K164,"")</f>
        <v/>
      </c>
      <c r="N164" s="9">
        <v>18.54</v>
      </c>
      <c r="O164" s="9"/>
      <c r="P164" s="9"/>
      <c r="Q164" s="9">
        <v>8.9</v>
      </c>
      <c r="R164" s="9">
        <v>5</v>
      </c>
      <c r="S164" s="9"/>
      <c r="T164" s="9"/>
      <c r="U164" s="9"/>
      <c r="V164" s="9"/>
      <c r="W164" s="9"/>
    </row>
    <row r="165" spans="1:24" x14ac:dyDescent="0.25"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</row>
    <row r="166" spans="1:24" x14ac:dyDescent="0.25">
      <c r="A166" s="8">
        <v>140103</v>
      </c>
      <c r="B166" s="8">
        <v>9</v>
      </c>
      <c r="C166" s="8">
        <v>4</v>
      </c>
      <c r="E166" s="8" t="s">
        <v>122</v>
      </c>
      <c r="F166" s="8" t="s">
        <v>104</v>
      </c>
      <c r="G166" s="8" t="s">
        <v>28</v>
      </c>
      <c r="H166" s="9">
        <v>29.95</v>
      </c>
      <c r="I166" s="9">
        <v>18.75</v>
      </c>
      <c r="J166" s="9">
        <v>15</v>
      </c>
      <c r="K166" s="9">
        <f>IFERROR(H166-J166,"")</f>
        <v>14.95</v>
      </c>
      <c r="L166" s="9">
        <f>IFERROR(K166/I166,"")</f>
        <v>0.79733333333333334</v>
      </c>
      <c r="M166" s="9">
        <f>IFERROR(J166/K166,"")</f>
        <v>1.0033444816053512</v>
      </c>
      <c r="N166" s="9">
        <v>9.68</v>
      </c>
      <c r="O166" s="9">
        <f t="shared" ref="O166:O172" si="67">IFERROR(H166/I166,"")</f>
        <v>1.5973333333333333</v>
      </c>
      <c r="P166" s="9">
        <v>6.04</v>
      </c>
      <c r="Q166" s="9">
        <v>7.01</v>
      </c>
      <c r="R166" s="9"/>
      <c r="S166" s="9">
        <f t="shared" ref="S166:S172" si="68">IFERROR(P166/Q166,"")</f>
        <v>0.86162624821683309</v>
      </c>
      <c r="T166" s="9">
        <v>0.3</v>
      </c>
      <c r="U166" s="9">
        <v>18.75</v>
      </c>
      <c r="V166" s="9"/>
      <c r="W166" s="9"/>
      <c r="X166" s="4"/>
    </row>
    <row r="167" spans="1:24" x14ac:dyDescent="0.25">
      <c r="A167" s="8">
        <v>151711</v>
      </c>
      <c r="B167" s="8">
        <v>15</v>
      </c>
      <c r="C167" s="8">
        <v>5</v>
      </c>
      <c r="F167" s="8" t="s">
        <v>104</v>
      </c>
      <c r="G167" s="8" t="s">
        <v>28</v>
      </c>
      <c r="H167" s="9">
        <v>25.86</v>
      </c>
      <c r="I167" s="9">
        <v>17.829999999999998</v>
      </c>
      <c r="J167" s="9">
        <v>10</v>
      </c>
      <c r="K167" s="9">
        <f>IFERROR(H167-J167,"")</f>
        <v>15.86</v>
      </c>
      <c r="L167" s="9">
        <f>IFERROR(K167/I167,"")</f>
        <v>0.88951205832865965</v>
      </c>
      <c r="M167" s="9">
        <f>IFERROR(J167/K167,"")</f>
        <v>0.63051702395964693</v>
      </c>
      <c r="N167" s="9">
        <v>4.17</v>
      </c>
      <c r="O167" s="9">
        <f t="shared" si="67"/>
        <v>1.4503645541222661</v>
      </c>
      <c r="P167" s="9">
        <v>5.17</v>
      </c>
      <c r="Q167" s="9">
        <v>5.88</v>
      </c>
      <c r="R167" s="9"/>
      <c r="S167" s="9">
        <f t="shared" si="68"/>
        <v>0.87925170068027214</v>
      </c>
      <c r="T167" s="9">
        <v>3</v>
      </c>
      <c r="U167" s="9">
        <v>17.829999999999998</v>
      </c>
      <c r="V167" s="9"/>
      <c r="W167" s="9"/>
      <c r="X167" s="4"/>
    </row>
    <row r="168" spans="1:24" x14ac:dyDescent="0.25">
      <c r="A168" s="8">
        <v>150456</v>
      </c>
      <c r="B168" s="8">
        <v>12</v>
      </c>
      <c r="C168" s="8">
        <v>7</v>
      </c>
      <c r="E168" s="8" t="s">
        <v>123</v>
      </c>
      <c r="F168" s="8" t="s">
        <v>104</v>
      </c>
      <c r="G168" s="8" t="s">
        <v>28</v>
      </c>
      <c r="H168" s="9">
        <v>32.53</v>
      </c>
      <c r="I168" s="9">
        <v>23.01</v>
      </c>
      <c r="J168" s="9">
        <v>14.5</v>
      </c>
      <c r="K168" s="9">
        <f>IFERROR(H168-J168,"")</f>
        <v>18.03</v>
      </c>
      <c r="L168" s="9">
        <f>IFERROR(K168/I168,"")</f>
        <v>0.78357235984354623</v>
      </c>
      <c r="M168" s="9">
        <f>IFERROR(J168/K168,"")</f>
        <v>0.8042151968940654</v>
      </c>
      <c r="N168" s="9">
        <v>7.23</v>
      </c>
      <c r="O168" s="9">
        <f t="shared" si="67"/>
        <v>1.4137331594958713</v>
      </c>
      <c r="P168" s="9">
        <v>6.32</v>
      </c>
      <c r="Q168" s="9">
        <v>8.07</v>
      </c>
      <c r="R168" s="9"/>
      <c r="S168" s="9">
        <f t="shared" si="68"/>
        <v>0.78314745972738542</v>
      </c>
      <c r="T168" s="9">
        <v>4</v>
      </c>
      <c r="U168" s="9">
        <v>23.01</v>
      </c>
      <c r="V168" s="9"/>
      <c r="W168" s="9"/>
      <c r="X168" s="4"/>
    </row>
    <row r="169" spans="1:24" x14ac:dyDescent="0.25">
      <c r="A169" s="8">
        <v>185</v>
      </c>
      <c r="B169" s="8">
        <v>1</v>
      </c>
      <c r="C169" s="8">
        <v>3</v>
      </c>
      <c r="F169" s="8" t="s">
        <v>104</v>
      </c>
      <c r="G169" s="8" t="s">
        <v>56</v>
      </c>
      <c r="H169" s="9">
        <v>29.76</v>
      </c>
      <c r="I169" s="9">
        <v>16.73</v>
      </c>
      <c r="J169" s="9"/>
      <c r="K169" s="9"/>
      <c r="L169" s="9"/>
      <c r="M169" s="9" t="str">
        <f>IFERROR(J169/K169,"")</f>
        <v/>
      </c>
      <c r="N169" s="9">
        <v>4.41</v>
      </c>
      <c r="O169" s="9">
        <f>IFERROR(H169/I169,"")</f>
        <v>1.7788404064554693</v>
      </c>
      <c r="P169" s="9"/>
      <c r="Q169" s="9">
        <v>7.33</v>
      </c>
      <c r="R169" s="9"/>
      <c r="S169" s="9"/>
      <c r="T169" s="9">
        <v>2</v>
      </c>
      <c r="U169" s="9"/>
      <c r="V169" s="9"/>
      <c r="W169" s="9"/>
    </row>
    <row r="170" spans="1:24" x14ac:dyDescent="0.25">
      <c r="A170" s="8">
        <v>12122</v>
      </c>
      <c r="B170" s="8">
        <v>6</v>
      </c>
      <c r="C170" s="8">
        <v>5</v>
      </c>
      <c r="F170" s="8" t="s">
        <v>104</v>
      </c>
      <c r="G170" s="8" t="s">
        <v>56</v>
      </c>
      <c r="H170" s="9">
        <v>29.92</v>
      </c>
      <c r="I170" s="9">
        <v>21.76</v>
      </c>
      <c r="J170" s="9">
        <v>14</v>
      </c>
      <c r="K170" s="9">
        <v>15.92</v>
      </c>
      <c r="L170" s="9">
        <v>0.73</v>
      </c>
      <c r="M170" s="9">
        <v>0.88</v>
      </c>
      <c r="N170" s="9">
        <v>15.31</v>
      </c>
      <c r="O170" s="9">
        <f>IFERROR(H170/I170,"")</f>
        <v>1.375</v>
      </c>
      <c r="P170" s="9">
        <v>5.92</v>
      </c>
      <c r="Q170" s="9">
        <v>6.8</v>
      </c>
      <c r="R170" s="9"/>
      <c r="S170" s="9">
        <f>IFERROR(P170/Q170,"")</f>
        <v>0.87058823529411766</v>
      </c>
      <c r="T170" s="9">
        <v>1.2</v>
      </c>
      <c r="U170" s="9">
        <v>21.58</v>
      </c>
      <c r="V170" s="9"/>
      <c r="W170" s="9"/>
    </row>
    <row r="171" spans="1:24" x14ac:dyDescent="0.25">
      <c r="A171" s="8">
        <v>140463</v>
      </c>
      <c r="B171" s="8">
        <v>10</v>
      </c>
      <c r="C171" s="8">
        <v>7</v>
      </c>
      <c r="F171" s="8" t="s">
        <v>104</v>
      </c>
      <c r="G171" s="8" t="s">
        <v>28</v>
      </c>
      <c r="H171" s="9">
        <v>28.21</v>
      </c>
      <c r="I171" s="9">
        <v>18.34</v>
      </c>
      <c r="J171" s="9">
        <v>11</v>
      </c>
      <c r="K171" s="9">
        <f>IFERROR(H171-J171,"")</f>
        <v>17.21</v>
      </c>
      <c r="L171" s="9">
        <f>IFERROR(K171/I171,"")</f>
        <v>0.93838604143947657</v>
      </c>
      <c r="M171" s="9">
        <f>IFERROR(J171/K171,"")</f>
        <v>0.63916327716443921</v>
      </c>
      <c r="N171" s="9"/>
      <c r="O171" s="9">
        <f t="shared" si="67"/>
        <v>1.5381679389312977</v>
      </c>
      <c r="P171" s="9">
        <v>5.38</v>
      </c>
      <c r="Q171" s="9">
        <v>6.75</v>
      </c>
      <c r="R171" s="9"/>
      <c r="S171" s="9">
        <f t="shared" si="68"/>
        <v>0.79703703703703699</v>
      </c>
      <c r="T171" s="9">
        <v>0.75</v>
      </c>
      <c r="U171" s="9">
        <v>18.34</v>
      </c>
      <c r="V171" s="9"/>
      <c r="W171" s="9"/>
      <c r="X171" s="4"/>
    </row>
    <row r="172" spans="1:24" x14ac:dyDescent="0.25">
      <c r="A172" s="11">
        <v>1288</v>
      </c>
      <c r="B172" s="8">
        <v>4</v>
      </c>
      <c r="C172" s="8" t="s">
        <v>102</v>
      </c>
      <c r="F172" s="8" t="s">
        <v>104</v>
      </c>
      <c r="G172" s="8" t="s">
        <v>28</v>
      </c>
      <c r="H172" s="9">
        <v>37.42</v>
      </c>
      <c r="I172" s="9">
        <v>21.36</v>
      </c>
      <c r="J172" s="9">
        <v>18</v>
      </c>
      <c r="K172" s="9">
        <f>IFERROR(H172-J172,"")</f>
        <v>19.420000000000002</v>
      </c>
      <c r="L172" s="9">
        <f>IFERROR(K172/I172,"")</f>
        <v>0.90917602996254687</v>
      </c>
      <c r="M172" s="9">
        <f>IFERROR(J172/K172,"")</f>
        <v>0.92687950566426358</v>
      </c>
      <c r="N172" s="9">
        <v>8.09</v>
      </c>
      <c r="O172" s="9">
        <f t="shared" si="67"/>
        <v>1.7518726591760301</v>
      </c>
      <c r="P172" s="9">
        <v>6.55</v>
      </c>
      <c r="Q172" s="9">
        <v>8.1999999999999993</v>
      </c>
      <c r="R172" s="9"/>
      <c r="S172" s="9">
        <f t="shared" si="68"/>
        <v>0.79878048780487809</v>
      </c>
      <c r="T172" s="9">
        <v>1</v>
      </c>
      <c r="U172" s="9">
        <v>21.36</v>
      </c>
      <c r="V172" s="9"/>
      <c r="W172" s="9"/>
      <c r="X172" s="4"/>
    </row>
    <row r="173" spans="1:24" x14ac:dyDescent="0.25"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</row>
    <row r="174" spans="1:24" x14ac:dyDescent="0.25">
      <c r="A174" s="10">
        <v>44</v>
      </c>
      <c r="B174" s="10">
        <v>1</v>
      </c>
      <c r="C174" s="10">
        <v>1</v>
      </c>
      <c r="E174" s="10"/>
      <c r="F174" s="8" t="s">
        <v>137</v>
      </c>
      <c r="G174" s="8" t="s">
        <v>28</v>
      </c>
      <c r="H174" s="9" t="s">
        <v>131</v>
      </c>
      <c r="I174" s="9">
        <v>14.01</v>
      </c>
      <c r="J174" s="9"/>
      <c r="K174" s="9"/>
      <c r="L174" s="9"/>
      <c r="M174" s="9"/>
      <c r="N174" s="9"/>
      <c r="O174" s="9">
        <f t="shared" ref="O174:O233" si="69">IFERROR(H174/I174,"")</f>
        <v>1.025695931477516</v>
      </c>
      <c r="P174" s="9"/>
      <c r="Q174" s="9">
        <v>2.5499999999999998</v>
      </c>
      <c r="R174" s="9">
        <v>3.5</v>
      </c>
      <c r="S174" s="9"/>
      <c r="T174" s="9"/>
      <c r="U174" s="9"/>
      <c r="V174" s="9"/>
      <c r="W174" s="9"/>
    </row>
    <row r="175" spans="1:24" x14ac:dyDescent="0.25">
      <c r="A175" s="10">
        <v>150359</v>
      </c>
      <c r="B175" s="10">
        <v>16</v>
      </c>
      <c r="C175" s="10">
        <v>1</v>
      </c>
      <c r="E175" s="10"/>
      <c r="F175" s="8" t="s">
        <v>137</v>
      </c>
      <c r="G175" s="8" t="s">
        <v>28</v>
      </c>
      <c r="H175" s="9">
        <v>22.49</v>
      </c>
      <c r="I175" s="9">
        <v>17.39</v>
      </c>
      <c r="J175" s="9"/>
      <c r="K175" s="9"/>
      <c r="L175" s="9"/>
      <c r="M175" s="9" t="str">
        <f t="shared" ref="M175:M183" si="70">IFERROR(J175/K175,"")</f>
        <v/>
      </c>
      <c r="N175" s="9">
        <v>13.65</v>
      </c>
      <c r="O175" s="9">
        <f t="shared" si="69"/>
        <v>1.2932719953996548</v>
      </c>
      <c r="P175" s="9"/>
      <c r="Q175" s="9">
        <v>4.72</v>
      </c>
      <c r="R175" s="9">
        <v>1</v>
      </c>
      <c r="S175" s="9"/>
      <c r="T175" s="9"/>
      <c r="U175" s="9"/>
      <c r="V175" s="9"/>
      <c r="W175" s="9">
        <v>6.72</v>
      </c>
    </row>
    <row r="176" spans="1:24" x14ac:dyDescent="0.25">
      <c r="A176" s="10">
        <v>157</v>
      </c>
      <c r="B176" s="10">
        <v>2</v>
      </c>
      <c r="C176" s="10">
        <v>2</v>
      </c>
      <c r="E176" s="10"/>
      <c r="F176" s="8" t="s">
        <v>137</v>
      </c>
      <c r="G176" s="8" t="s">
        <v>28</v>
      </c>
      <c r="H176" s="9">
        <v>19.329999999999998</v>
      </c>
      <c r="I176" s="9">
        <v>15.78</v>
      </c>
      <c r="J176" s="9"/>
      <c r="K176" s="9"/>
      <c r="L176" s="9"/>
      <c r="M176" s="9" t="str">
        <f t="shared" si="70"/>
        <v/>
      </c>
      <c r="N176" s="9">
        <v>11.26</v>
      </c>
      <c r="O176" s="9">
        <f t="shared" si="69"/>
        <v>1.2249683143219263</v>
      </c>
      <c r="P176" s="9"/>
      <c r="Q176" s="9">
        <v>2.93</v>
      </c>
      <c r="R176" s="9">
        <v>1</v>
      </c>
      <c r="S176" s="9"/>
      <c r="T176" s="9">
        <v>4.5</v>
      </c>
      <c r="U176" s="9"/>
      <c r="V176" s="9"/>
      <c r="W176" s="9">
        <v>8.32</v>
      </c>
    </row>
    <row r="177" spans="1:23" x14ac:dyDescent="0.25">
      <c r="A177" s="10" t="s">
        <v>105</v>
      </c>
      <c r="B177" s="10">
        <v>11</v>
      </c>
      <c r="C177" s="10">
        <v>2</v>
      </c>
      <c r="E177" s="10"/>
      <c r="F177" s="8" t="s">
        <v>137</v>
      </c>
      <c r="G177" s="8" t="s">
        <v>28</v>
      </c>
      <c r="H177" s="9">
        <v>26.29</v>
      </c>
      <c r="I177" s="9">
        <v>16.21</v>
      </c>
      <c r="J177" s="9"/>
      <c r="K177" s="9"/>
      <c r="L177" s="9"/>
      <c r="M177" s="9" t="str">
        <f t="shared" si="70"/>
        <v/>
      </c>
      <c r="N177" s="9">
        <v>16.21</v>
      </c>
      <c r="O177" s="9">
        <f t="shared" si="69"/>
        <v>1.6218383713756939</v>
      </c>
      <c r="P177" s="9"/>
      <c r="Q177" s="9">
        <v>4.55</v>
      </c>
      <c r="R177" s="9">
        <v>3</v>
      </c>
      <c r="S177" s="9"/>
      <c r="T177" s="9">
        <v>2</v>
      </c>
      <c r="U177" s="9"/>
      <c r="V177" s="9"/>
      <c r="W177" s="9">
        <v>8.94</v>
      </c>
    </row>
    <row r="178" spans="1:23" x14ac:dyDescent="0.25">
      <c r="A178" s="10">
        <v>140509</v>
      </c>
      <c r="B178" s="10">
        <v>10</v>
      </c>
      <c r="C178" s="10">
        <v>2</v>
      </c>
      <c r="E178" s="10"/>
      <c r="F178" s="8" t="s">
        <v>137</v>
      </c>
      <c r="G178" s="8" t="s">
        <v>28</v>
      </c>
      <c r="H178" s="9">
        <v>25.75</v>
      </c>
      <c r="I178" s="9">
        <v>16.37</v>
      </c>
      <c r="J178" s="9"/>
      <c r="K178" s="9"/>
      <c r="L178" s="9"/>
      <c r="M178" s="9" t="str">
        <f t="shared" si="70"/>
        <v/>
      </c>
      <c r="N178" s="9"/>
      <c r="O178" s="9">
        <f t="shared" si="69"/>
        <v>1.5729993891264507</v>
      </c>
      <c r="P178" s="9"/>
      <c r="Q178" s="9">
        <v>3.43</v>
      </c>
      <c r="R178" s="9">
        <v>2</v>
      </c>
      <c r="S178" s="9"/>
      <c r="T178" s="9">
        <v>2</v>
      </c>
      <c r="U178" s="9"/>
      <c r="V178" s="9"/>
      <c r="W178" s="9">
        <v>10.62</v>
      </c>
    </row>
    <row r="179" spans="1:23" x14ac:dyDescent="0.25">
      <c r="A179" s="10">
        <v>151840</v>
      </c>
      <c r="B179" s="10" t="s">
        <v>20</v>
      </c>
      <c r="C179" s="10">
        <v>2</v>
      </c>
      <c r="E179" s="10"/>
      <c r="F179" s="8" t="s">
        <v>137</v>
      </c>
      <c r="G179" s="8" t="s">
        <v>28</v>
      </c>
      <c r="H179" s="9">
        <v>22.69</v>
      </c>
      <c r="I179" s="9">
        <v>16.77</v>
      </c>
      <c r="J179" s="9"/>
      <c r="K179" s="9"/>
      <c r="L179" s="9"/>
      <c r="M179" s="9" t="str">
        <f t="shared" si="70"/>
        <v/>
      </c>
      <c r="N179" s="9">
        <v>15.42</v>
      </c>
      <c r="O179" s="9">
        <f t="shared" si="69"/>
        <v>1.353011329755516</v>
      </c>
      <c r="P179" s="9">
        <v>3.72</v>
      </c>
      <c r="Q179" s="9">
        <v>3.92</v>
      </c>
      <c r="R179" s="9">
        <v>3</v>
      </c>
      <c r="S179" s="9">
        <f t="shared" ref="S179:S233" si="71">IFERROR(P179/Q179,"")</f>
        <v>0.94897959183673475</v>
      </c>
      <c r="T179" s="9"/>
      <c r="U179" s="9">
        <v>1.5</v>
      </c>
      <c r="V179" s="9"/>
      <c r="W179" s="9">
        <v>7.71</v>
      </c>
    </row>
    <row r="180" spans="1:23" x14ac:dyDescent="0.25">
      <c r="A180" s="10">
        <v>12540</v>
      </c>
      <c r="B180" s="10">
        <v>5</v>
      </c>
      <c r="C180" s="10">
        <v>2</v>
      </c>
      <c r="E180" s="10"/>
      <c r="F180" s="8" t="s">
        <v>137</v>
      </c>
      <c r="G180" s="8" t="s">
        <v>28</v>
      </c>
      <c r="H180" s="9">
        <v>17.579999999999998</v>
      </c>
      <c r="I180" s="9">
        <v>18.2</v>
      </c>
      <c r="J180" s="9"/>
      <c r="K180" s="9"/>
      <c r="L180" s="9"/>
      <c r="M180" s="9" t="str">
        <f t="shared" si="70"/>
        <v/>
      </c>
      <c r="N180" s="9">
        <v>17.86</v>
      </c>
      <c r="O180" s="9">
        <f t="shared" si="69"/>
        <v>0.96593406593406583</v>
      </c>
      <c r="P180" s="9"/>
      <c r="Q180" s="9">
        <v>5.6</v>
      </c>
      <c r="R180" s="9">
        <v>1</v>
      </c>
      <c r="S180" s="9"/>
      <c r="T180" s="9">
        <v>3</v>
      </c>
      <c r="U180" s="9"/>
      <c r="V180" s="9"/>
      <c r="W180" s="9">
        <v>6.63</v>
      </c>
    </row>
    <row r="181" spans="1:23" x14ac:dyDescent="0.25">
      <c r="A181" s="10">
        <v>12539</v>
      </c>
      <c r="B181" s="10">
        <v>5</v>
      </c>
      <c r="C181" s="10">
        <v>2</v>
      </c>
      <c r="E181" s="10"/>
      <c r="F181" s="8" t="s">
        <v>137</v>
      </c>
      <c r="G181" s="8" t="s">
        <v>28</v>
      </c>
      <c r="H181" s="9">
        <v>23.81</v>
      </c>
      <c r="I181" s="9">
        <v>20.09</v>
      </c>
      <c r="J181" s="9"/>
      <c r="K181" s="9"/>
      <c r="L181" s="9"/>
      <c r="M181" s="9" t="str">
        <f t="shared" si="70"/>
        <v/>
      </c>
      <c r="N181" s="9"/>
      <c r="O181" s="9">
        <f t="shared" si="69"/>
        <v>1.1851667496266798</v>
      </c>
      <c r="P181" s="9"/>
      <c r="Q181" s="9">
        <v>3.2</v>
      </c>
      <c r="R181" s="9"/>
      <c r="S181" s="9"/>
      <c r="T181" s="9">
        <v>2</v>
      </c>
      <c r="U181" s="9"/>
      <c r="V181" s="9"/>
      <c r="W181" s="9"/>
    </row>
    <row r="182" spans="1:23" x14ac:dyDescent="0.25">
      <c r="A182" s="10">
        <v>159</v>
      </c>
      <c r="B182" s="10">
        <v>2</v>
      </c>
      <c r="C182" s="10">
        <v>2</v>
      </c>
      <c r="E182" s="10"/>
      <c r="F182" s="8" t="s">
        <v>137</v>
      </c>
      <c r="G182" s="8" t="s">
        <v>28</v>
      </c>
      <c r="H182" s="9">
        <v>18.79</v>
      </c>
      <c r="I182" s="9">
        <v>20.65</v>
      </c>
      <c r="J182" s="9"/>
      <c r="K182" s="9"/>
      <c r="L182" s="9"/>
      <c r="M182" s="9" t="str">
        <f t="shared" si="70"/>
        <v/>
      </c>
      <c r="N182" s="9">
        <v>17.95</v>
      </c>
      <c r="O182" s="9">
        <f t="shared" si="69"/>
        <v>0.90992736077481839</v>
      </c>
      <c r="P182" s="9"/>
      <c r="Q182" s="9">
        <v>5.54</v>
      </c>
      <c r="R182" s="9">
        <v>5</v>
      </c>
      <c r="S182" s="9"/>
      <c r="T182" s="9"/>
      <c r="U182" s="9"/>
      <c r="V182" s="9"/>
      <c r="W182" s="9">
        <v>12.99</v>
      </c>
    </row>
    <row r="183" spans="1:23" x14ac:dyDescent="0.25">
      <c r="A183" s="10">
        <v>151698</v>
      </c>
      <c r="B183" s="10" t="s">
        <v>106</v>
      </c>
      <c r="C183" s="10">
        <v>2</v>
      </c>
      <c r="E183" s="10"/>
      <c r="F183" s="8" t="s">
        <v>137</v>
      </c>
      <c r="G183" s="8" t="s">
        <v>28</v>
      </c>
      <c r="H183" s="9">
        <v>20.350000000000001</v>
      </c>
      <c r="I183" s="9">
        <v>22.94</v>
      </c>
      <c r="J183" s="9"/>
      <c r="K183" s="9"/>
      <c r="L183" s="9"/>
      <c r="M183" s="9" t="str">
        <f t="shared" si="70"/>
        <v/>
      </c>
      <c r="N183" s="9">
        <v>22.94</v>
      </c>
      <c r="O183" s="9">
        <f t="shared" si="69"/>
        <v>0.88709677419354838</v>
      </c>
      <c r="P183" s="9">
        <v>4.3600000000000003</v>
      </c>
      <c r="Q183" s="9">
        <v>5.41</v>
      </c>
      <c r="R183" s="9" t="s">
        <v>133</v>
      </c>
      <c r="S183" s="9">
        <f t="shared" si="71"/>
        <v>0.80591497227356745</v>
      </c>
      <c r="T183" s="9"/>
      <c r="U183" s="9"/>
      <c r="V183" s="9"/>
      <c r="W183" s="9">
        <v>8.7200000000000006</v>
      </c>
    </row>
    <row r="184" spans="1:23" x14ac:dyDescent="0.25">
      <c r="A184" s="10">
        <v>12167</v>
      </c>
      <c r="B184" s="10">
        <v>8</v>
      </c>
      <c r="C184" s="10">
        <v>2</v>
      </c>
      <c r="E184" s="10"/>
      <c r="F184" s="8" t="s">
        <v>137</v>
      </c>
      <c r="G184" s="8" t="s">
        <v>28</v>
      </c>
      <c r="H184" s="9">
        <v>20.77</v>
      </c>
      <c r="I184" s="9">
        <v>23.07</v>
      </c>
      <c r="J184" s="9"/>
      <c r="K184" s="9"/>
      <c r="L184" s="9"/>
      <c r="M184" s="9"/>
      <c r="N184" s="9">
        <v>23.07</v>
      </c>
      <c r="O184" s="9">
        <f t="shared" si="69"/>
        <v>0.90030342436064148</v>
      </c>
      <c r="P184" s="9"/>
      <c r="Q184" s="9">
        <v>6.2</v>
      </c>
      <c r="R184" s="9">
        <v>0.1</v>
      </c>
      <c r="S184" s="9"/>
      <c r="T184" s="9"/>
      <c r="U184" s="9"/>
      <c r="V184" s="9"/>
      <c r="W184" s="9"/>
    </row>
    <row r="185" spans="1:23" x14ac:dyDescent="0.25">
      <c r="A185" s="10">
        <v>150260</v>
      </c>
      <c r="B185" s="10">
        <v>13</v>
      </c>
      <c r="C185" s="10">
        <v>3</v>
      </c>
      <c r="E185" s="10"/>
      <c r="F185" s="8" t="s">
        <v>137</v>
      </c>
      <c r="G185" s="8" t="s">
        <v>28</v>
      </c>
      <c r="H185" s="9">
        <v>17.63</v>
      </c>
      <c r="I185" s="9">
        <v>9.6199999999999992</v>
      </c>
      <c r="J185" s="9"/>
      <c r="K185" s="9"/>
      <c r="L185" s="9"/>
      <c r="M185" s="9" t="str">
        <f t="shared" ref="M185:M193" si="72">IFERROR(J185/K185,"")</f>
        <v/>
      </c>
      <c r="N185" s="9"/>
      <c r="O185" s="9">
        <f t="shared" si="69"/>
        <v>1.8326403326403327</v>
      </c>
      <c r="P185" s="9"/>
      <c r="Q185" s="9">
        <v>3.64</v>
      </c>
      <c r="R185" s="9">
        <v>2</v>
      </c>
      <c r="S185" s="9"/>
      <c r="T185" s="9">
        <v>0.5</v>
      </c>
      <c r="U185" s="9"/>
      <c r="V185" s="9"/>
      <c r="W185" s="9">
        <v>3.67</v>
      </c>
    </row>
    <row r="186" spans="1:23" x14ac:dyDescent="0.25">
      <c r="A186" s="10">
        <v>12123</v>
      </c>
      <c r="B186" s="10">
        <v>7</v>
      </c>
      <c r="C186" s="10">
        <v>3</v>
      </c>
      <c r="E186" s="10" t="s">
        <v>117</v>
      </c>
      <c r="F186" s="8" t="s">
        <v>137</v>
      </c>
      <c r="G186" s="8" t="s">
        <v>28</v>
      </c>
      <c r="H186" s="9">
        <v>16.71</v>
      </c>
      <c r="I186" s="9">
        <v>9.84</v>
      </c>
      <c r="J186" s="9"/>
      <c r="K186" s="9"/>
      <c r="L186" s="9"/>
      <c r="M186" s="9" t="str">
        <f t="shared" si="72"/>
        <v/>
      </c>
      <c r="N186" s="9">
        <v>9.84</v>
      </c>
      <c r="O186" s="9">
        <f t="shared" si="69"/>
        <v>1.6981707317073171</v>
      </c>
      <c r="P186" s="9"/>
      <c r="Q186" s="9">
        <v>3</v>
      </c>
      <c r="R186" s="9">
        <v>3</v>
      </c>
      <c r="S186" s="9"/>
      <c r="T186" s="9"/>
      <c r="U186" s="9"/>
      <c r="V186" s="9"/>
      <c r="W186" s="9">
        <v>6.95</v>
      </c>
    </row>
    <row r="187" spans="1:23" x14ac:dyDescent="0.25">
      <c r="A187" s="10">
        <v>12203</v>
      </c>
      <c r="B187" s="10">
        <v>7</v>
      </c>
      <c r="C187" s="10">
        <v>3</v>
      </c>
      <c r="E187" s="10"/>
      <c r="F187" s="8" t="s">
        <v>137</v>
      </c>
      <c r="G187" s="8" t="s">
        <v>28</v>
      </c>
      <c r="H187" s="9">
        <v>15.18</v>
      </c>
      <c r="I187" s="9">
        <v>11.05</v>
      </c>
      <c r="J187" s="9"/>
      <c r="K187" s="9"/>
      <c r="L187" s="9"/>
      <c r="M187" s="9" t="str">
        <f t="shared" si="72"/>
        <v/>
      </c>
      <c r="N187" s="9">
        <v>11.05</v>
      </c>
      <c r="O187" s="9">
        <f t="shared" si="69"/>
        <v>1.3737556561085971</v>
      </c>
      <c r="P187" s="9"/>
      <c r="Q187" s="9">
        <v>2.4</v>
      </c>
      <c r="R187" s="9">
        <v>4</v>
      </c>
      <c r="S187" s="9"/>
      <c r="T187" s="9">
        <v>4.0999999999999996</v>
      </c>
      <c r="U187" s="9"/>
      <c r="V187" s="9"/>
      <c r="W187" s="9">
        <v>6.61</v>
      </c>
    </row>
    <row r="188" spans="1:23" x14ac:dyDescent="0.25">
      <c r="A188" s="10">
        <v>151600</v>
      </c>
      <c r="B188" s="10">
        <v>12</v>
      </c>
      <c r="C188" s="10">
        <v>3</v>
      </c>
      <c r="E188" s="10"/>
      <c r="F188" s="8" t="s">
        <v>137</v>
      </c>
      <c r="G188" s="8" t="s">
        <v>28</v>
      </c>
      <c r="H188" s="9">
        <v>12.33</v>
      </c>
      <c r="I188" s="9">
        <v>12.29</v>
      </c>
      <c r="J188" s="9"/>
      <c r="K188" s="9"/>
      <c r="L188" s="9"/>
      <c r="M188" s="9" t="str">
        <f t="shared" si="72"/>
        <v/>
      </c>
      <c r="N188" s="9">
        <v>12.29</v>
      </c>
      <c r="O188" s="9">
        <f t="shared" si="69"/>
        <v>1.0032546786004883</v>
      </c>
      <c r="P188" s="9"/>
      <c r="Q188" s="9">
        <v>3.15</v>
      </c>
      <c r="R188" s="9">
        <v>3</v>
      </c>
      <c r="S188" s="9"/>
      <c r="T188" s="9"/>
      <c r="U188" s="9"/>
      <c r="V188" s="9"/>
      <c r="W188" s="9">
        <v>8.7799999999999994</v>
      </c>
    </row>
    <row r="189" spans="1:23" x14ac:dyDescent="0.25">
      <c r="A189" s="10">
        <v>151909</v>
      </c>
      <c r="B189" s="10" t="s">
        <v>107</v>
      </c>
      <c r="C189" s="10">
        <v>3</v>
      </c>
      <c r="E189" s="10"/>
      <c r="F189" s="8" t="s">
        <v>137</v>
      </c>
      <c r="G189" s="8" t="s">
        <v>28</v>
      </c>
      <c r="H189" s="9">
        <v>18.63</v>
      </c>
      <c r="I189" s="9">
        <v>13.03</v>
      </c>
      <c r="J189" s="9"/>
      <c r="K189" s="9"/>
      <c r="L189" s="9"/>
      <c r="M189" s="9" t="str">
        <f t="shared" si="72"/>
        <v/>
      </c>
      <c r="N189" s="9"/>
      <c r="O189" s="9">
        <f t="shared" si="69"/>
        <v>1.4297774366845741</v>
      </c>
      <c r="P189" s="9"/>
      <c r="Q189" s="9">
        <v>3.27</v>
      </c>
      <c r="R189" s="9">
        <v>0.5</v>
      </c>
      <c r="S189" s="9"/>
      <c r="T189" s="9">
        <v>2</v>
      </c>
      <c r="U189" s="9"/>
      <c r="V189" s="9"/>
      <c r="W189" s="9">
        <v>5.8</v>
      </c>
    </row>
    <row r="190" spans="1:23" x14ac:dyDescent="0.25">
      <c r="A190" s="10">
        <v>151597</v>
      </c>
      <c r="B190" s="10">
        <v>12</v>
      </c>
      <c r="C190" s="10">
        <v>3</v>
      </c>
      <c r="E190" s="10"/>
      <c r="F190" s="8" t="s">
        <v>137</v>
      </c>
      <c r="G190" s="8" t="s">
        <v>28</v>
      </c>
      <c r="H190" s="9">
        <v>17.11</v>
      </c>
      <c r="I190" s="9">
        <v>14.25</v>
      </c>
      <c r="J190" s="9"/>
      <c r="K190" s="9"/>
      <c r="L190" s="9"/>
      <c r="M190" s="9" t="str">
        <f t="shared" si="72"/>
        <v/>
      </c>
      <c r="N190" s="9">
        <v>12.71</v>
      </c>
      <c r="O190" s="9">
        <f t="shared" si="69"/>
        <v>1.2007017543859648</v>
      </c>
      <c r="P190" s="9"/>
      <c r="Q190" s="9">
        <v>4.47</v>
      </c>
      <c r="R190" s="9">
        <v>2</v>
      </c>
      <c r="S190" s="9"/>
      <c r="T190" s="9"/>
      <c r="U190" s="9"/>
      <c r="V190" s="9"/>
      <c r="W190" s="9">
        <v>8.2100000000000009</v>
      </c>
    </row>
    <row r="191" spans="1:23" x14ac:dyDescent="0.25">
      <c r="A191" s="10">
        <v>151602</v>
      </c>
      <c r="B191" s="10">
        <v>12</v>
      </c>
      <c r="C191" s="10">
        <v>3</v>
      </c>
      <c r="E191" s="10"/>
      <c r="F191" s="8" t="s">
        <v>137</v>
      </c>
      <c r="G191" s="8" t="s">
        <v>28</v>
      </c>
      <c r="H191" s="9">
        <v>20.52</v>
      </c>
      <c r="I191" s="9">
        <v>14.55</v>
      </c>
      <c r="J191" s="9"/>
      <c r="K191" s="9"/>
      <c r="L191" s="9"/>
      <c r="M191" s="9" t="str">
        <f t="shared" si="72"/>
        <v/>
      </c>
      <c r="N191" s="9"/>
      <c r="O191" s="9">
        <f t="shared" si="69"/>
        <v>1.4103092783505153</v>
      </c>
      <c r="P191" s="9"/>
      <c r="Q191" s="9">
        <v>5.03</v>
      </c>
      <c r="R191" s="9">
        <v>3</v>
      </c>
      <c r="S191" s="9"/>
      <c r="T191" s="9">
        <v>2</v>
      </c>
      <c r="U191" s="9"/>
      <c r="V191" s="9"/>
      <c r="W191" s="9">
        <v>6.29</v>
      </c>
    </row>
    <row r="192" spans="1:23" x14ac:dyDescent="0.25">
      <c r="A192" s="10">
        <v>151953</v>
      </c>
      <c r="B192" s="10">
        <v>12</v>
      </c>
      <c r="C192" s="10">
        <v>3</v>
      </c>
      <c r="E192" s="10"/>
      <c r="F192" s="8" t="s">
        <v>137</v>
      </c>
      <c r="G192" s="8" t="s">
        <v>28</v>
      </c>
      <c r="H192" s="9">
        <v>22.05</v>
      </c>
      <c r="I192" s="9">
        <v>15</v>
      </c>
      <c r="J192" s="9"/>
      <c r="K192" s="9"/>
      <c r="L192" s="9"/>
      <c r="M192" s="9" t="str">
        <f t="shared" si="72"/>
        <v/>
      </c>
      <c r="N192" s="9">
        <v>12.47</v>
      </c>
      <c r="O192" s="9">
        <f t="shared" si="69"/>
        <v>1.47</v>
      </c>
      <c r="P192" s="9"/>
      <c r="Q192" s="9">
        <v>4.4000000000000004</v>
      </c>
      <c r="R192" s="9">
        <v>4</v>
      </c>
      <c r="S192" s="9"/>
      <c r="T192" s="9"/>
      <c r="U192" s="9"/>
      <c r="V192" s="9"/>
      <c r="W192" s="9">
        <v>8.5</v>
      </c>
    </row>
    <row r="193" spans="1:23" x14ac:dyDescent="0.25">
      <c r="A193" s="10">
        <v>140100</v>
      </c>
      <c r="B193" s="10">
        <v>9</v>
      </c>
      <c r="C193" s="10">
        <v>3</v>
      </c>
      <c r="E193" s="10" t="s">
        <v>124</v>
      </c>
      <c r="F193" s="8" t="s">
        <v>137</v>
      </c>
      <c r="G193" s="8" t="s">
        <v>28</v>
      </c>
      <c r="H193" s="9">
        <v>19.850000000000001</v>
      </c>
      <c r="I193" s="9">
        <v>15.93</v>
      </c>
      <c r="J193" s="9"/>
      <c r="K193" s="9"/>
      <c r="L193" s="9"/>
      <c r="M193" s="9" t="str">
        <f t="shared" si="72"/>
        <v/>
      </c>
      <c r="N193" s="9">
        <v>15.93</v>
      </c>
      <c r="O193" s="9">
        <f t="shared" si="69"/>
        <v>1.246076585059636</v>
      </c>
      <c r="P193" s="9"/>
      <c r="Q193" s="9">
        <v>3.42</v>
      </c>
      <c r="R193" s="9">
        <v>3.2</v>
      </c>
      <c r="S193" s="9"/>
      <c r="T193" s="9"/>
      <c r="U193" s="9"/>
      <c r="V193" s="9"/>
      <c r="W193" s="9">
        <v>10.81</v>
      </c>
    </row>
    <row r="194" spans="1:23" x14ac:dyDescent="0.25">
      <c r="A194" s="10">
        <v>12511</v>
      </c>
      <c r="B194" s="10">
        <v>7</v>
      </c>
      <c r="C194" s="10">
        <v>3</v>
      </c>
      <c r="E194" s="10"/>
      <c r="F194" s="8" t="s">
        <v>137</v>
      </c>
      <c r="G194" s="8" t="s">
        <v>28</v>
      </c>
      <c r="H194" s="9">
        <v>17.399999999999999</v>
      </c>
      <c r="I194" s="9">
        <v>16.27</v>
      </c>
      <c r="J194" s="9"/>
      <c r="K194" s="9"/>
      <c r="L194" s="9"/>
      <c r="M194" s="9"/>
      <c r="N194" s="9">
        <v>15.63</v>
      </c>
      <c r="O194" s="9">
        <f t="shared" si="69"/>
        <v>1.0694529809465272</v>
      </c>
      <c r="P194" s="9"/>
      <c r="Q194" s="9">
        <v>5</v>
      </c>
      <c r="R194" s="9">
        <v>3</v>
      </c>
      <c r="S194" s="9"/>
      <c r="T194" s="9"/>
      <c r="U194" s="9"/>
      <c r="V194" s="9"/>
      <c r="W194" s="9"/>
    </row>
    <row r="195" spans="1:23" x14ac:dyDescent="0.25">
      <c r="A195" s="10">
        <v>151598</v>
      </c>
      <c r="B195" s="10" t="s">
        <v>108</v>
      </c>
      <c r="C195" s="10">
        <v>3</v>
      </c>
      <c r="E195" s="10"/>
      <c r="F195" s="8" t="s">
        <v>137</v>
      </c>
      <c r="G195" s="8" t="s">
        <v>28</v>
      </c>
      <c r="H195" s="9">
        <v>18.13</v>
      </c>
      <c r="I195" s="9">
        <v>16.350000000000001</v>
      </c>
      <c r="J195" s="9"/>
      <c r="K195" s="9"/>
      <c r="L195" s="9"/>
      <c r="M195" s="9" t="str">
        <f t="shared" ref="M195:M201" si="73">IFERROR(J195/K195,"")</f>
        <v/>
      </c>
      <c r="N195" s="9">
        <v>15.96</v>
      </c>
      <c r="O195" s="9">
        <f t="shared" si="69"/>
        <v>1.1088685015290518</v>
      </c>
      <c r="P195" s="9">
        <v>2.65</v>
      </c>
      <c r="Q195" s="9">
        <v>4.32</v>
      </c>
      <c r="R195" s="9">
        <v>2</v>
      </c>
      <c r="S195" s="9">
        <f t="shared" si="71"/>
        <v>0.61342592592592582</v>
      </c>
      <c r="T195" s="9"/>
      <c r="U195" s="9"/>
      <c r="V195" s="9"/>
      <c r="W195" s="9">
        <v>12.9</v>
      </c>
    </row>
    <row r="196" spans="1:23" x14ac:dyDescent="0.25">
      <c r="A196" s="10">
        <v>150307</v>
      </c>
      <c r="B196" s="10" t="s">
        <v>20</v>
      </c>
      <c r="C196" s="10">
        <v>3</v>
      </c>
      <c r="E196" s="10"/>
      <c r="F196" s="8" t="s">
        <v>137</v>
      </c>
      <c r="G196" s="8" t="s">
        <v>28</v>
      </c>
      <c r="H196" s="9">
        <v>12.06</v>
      </c>
      <c r="I196" s="9">
        <v>16.760000000000002</v>
      </c>
      <c r="J196" s="9"/>
      <c r="K196" s="9"/>
      <c r="L196" s="9"/>
      <c r="M196" s="9" t="str">
        <f t="shared" si="73"/>
        <v/>
      </c>
      <c r="N196" s="9">
        <v>16.760000000000002</v>
      </c>
      <c r="O196" s="9">
        <f t="shared" si="69"/>
        <v>0.71957040572792363</v>
      </c>
      <c r="P196" s="9">
        <v>2.35</v>
      </c>
      <c r="Q196" s="9">
        <v>4.08</v>
      </c>
      <c r="R196" s="9"/>
      <c r="S196" s="9">
        <f t="shared" si="71"/>
        <v>0.57598039215686281</v>
      </c>
      <c r="T196" s="9"/>
      <c r="U196" s="9"/>
      <c r="V196" s="9"/>
      <c r="W196" s="9"/>
    </row>
    <row r="197" spans="1:23" x14ac:dyDescent="0.25">
      <c r="A197" s="10">
        <v>150247</v>
      </c>
      <c r="B197" s="10">
        <v>13</v>
      </c>
      <c r="C197" s="10">
        <v>3</v>
      </c>
      <c r="E197" s="10"/>
      <c r="F197" s="8" t="s">
        <v>137</v>
      </c>
      <c r="G197" s="8" t="s">
        <v>28</v>
      </c>
      <c r="H197" s="9">
        <v>26.28</v>
      </c>
      <c r="I197" s="9">
        <v>17.260000000000002</v>
      </c>
      <c r="J197" s="9"/>
      <c r="K197" s="9"/>
      <c r="L197" s="9"/>
      <c r="M197" s="9" t="str">
        <f t="shared" si="73"/>
        <v/>
      </c>
      <c r="N197" s="9">
        <v>16.12</v>
      </c>
      <c r="O197" s="9">
        <f t="shared" si="69"/>
        <v>1.522595596755504</v>
      </c>
      <c r="P197" s="9"/>
      <c r="Q197" s="9">
        <v>4.95</v>
      </c>
      <c r="R197" s="9">
        <v>8</v>
      </c>
      <c r="S197" s="9"/>
      <c r="T197" s="9">
        <v>2</v>
      </c>
      <c r="U197" s="9"/>
      <c r="V197" s="9"/>
      <c r="W197" s="9">
        <v>9.2200000000000006</v>
      </c>
    </row>
    <row r="198" spans="1:23" x14ac:dyDescent="0.25">
      <c r="A198" s="10">
        <v>150258</v>
      </c>
      <c r="B198" s="10">
        <v>13</v>
      </c>
      <c r="C198" s="10">
        <v>3</v>
      </c>
      <c r="E198" s="10"/>
      <c r="F198" s="8" t="s">
        <v>137</v>
      </c>
      <c r="G198" s="8" t="s">
        <v>28</v>
      </c>
      <c r="H198" s="9">
        <v>19.98</v>
      </c>
      <c r="I198" s="9">
        <v>17.27</v>
      </c>
      <c r="J198" s="9"/>
      <c r="K198" s="9"/>
      <c r="L198" s="9"/>
      <c r="M198" s="9" t="str">
        <f t="shared" si="73"/>
        <v/>
      </c>
      <c r="N198" s="9"/>
      <c r="O198" s="9">
        <f t="shared" si="69"/>
        <v>1.1569195136074117</v>
      </c>
      <c r="P198" s="9">
        <v>3.34</v>
      </c>
      <c r="Q198" s="9">
        <v>4.41</v>
      </c>
      <c r="R198" s="9">
        <v>2</v>
      </c>
      <c r="S198" s="9">
        <f t="shared" si="71"/>
        <v>0.75736961451247165</v>
      </c>
      <c r="T198" s="9"/>
      <c r="U198" s="9"/>
      <c r="V198" s="9"/>
      <c r="W198" s="9">
        <v>11.82</v>
      </c>
    </row>
    <row r="199" spans="1:23" x14ac:dyDescent="0.25">
      <c r="A199" s="10">
        <v>150477</v>
      </c>
      <c r="B199" s="10">
        <v>18</v>
      </c>
      <c r="C199" s="10">
        <v>3</v>
      </c>
      <c r="E199" s="10"/>
      <c r="F199" s="8" t="s">
        <v>137</v>
      </c>
      <c r="G199" s="8" t="s">
        <v>28</v>
      </c>
      <c r="H199" s="9">
        <v>22.71</v>
      </c>
      <c r="I199" s="9">
        <v>17.940000000000001</v>
      </c>
      <c r="J199" s="9"/>
      <c r="K199" s="9"/>
      <c r="L199" s="9"/>
      <c r="M199" s="9" t="str">
        <f t="shared" si="73"/>
        <v/>
      </c>
      <c r="N199" s="9">
        <v>17.940000000000001</v>
      </c>
      <c r="O199" s="9">
        <f t="shared" si="69"/>
        <v>1.265886287625418</v>
      </c>
      <c r="P199" s="9"/>
      <c r="Q199" s="9">
        <v>5.36</v>
      </c>
      <c r="R199" s="9">
        <v>2</v>
      </c>
      <c r="S199" s="9"/>
      <c r="T199" s="9"/>
      <c r="U199" s="9"/>
      <c r="V199" s="9"/>
      <c r="W199" s="9">
        <v>5.88</v>
      </c>
    </row>
    <row r="200" spans="1:23" x14ac:dyDescent="0.25">
      <c r="A200" s="10">
        <v>191</v>
      </c>
      <c r="B200" s="10">
        <v>1</v>
      </c>
      <c r="C200" s="10">
        <v>3</v>
      </c>
      <c r="E200" s="10"/>
      <c r="F200" s="8" t="s">
        <v>137</v>
      </c>
      <c r="G200" s="8" t="s">
        <v>28</v>
      </c>
      <c r="H200" s="9">
        <v>24.16</v>
      </c>
      <c r="I200" s="9">
        <v>18.11</v>
      </c>
      <c r="J200" s="9"/>
      <c r="K200" s="9"/>
      <c r="L200" s="9"/>
      <c r="M200" s="9" t="str">
        <f t="shared" si="73"/>
        <v/>
      </c>
      <c r="N200" s="9">
        <v>18.11</v>
      </c>
      <c r="O200" s="9">
        <f t="shared" si="69"/>
        <v>1.3340695748205411</v>
      </c>
      <c r="P200" s="9"/>
      <c r="Q200" s="9">
        <v>4.5999999999999996</v>
      </c>
      <c r="R200" s="9">
        <v>2.5</v>
      </c>
      <c r="S200" s="9"/>
      <c r="T200" s="9"/>
      <c r="U200" s="9"/>
      <c r="V200" s="9"/>
      <c r="W200" s="9">
        <v>16.3</v>
      </c>
    </row>
    <row r="201" spans="1:23" x14ac:dyDescent="0.25">
      <c r="A201" s="10">
        <v>151593</v>
      </c>
      <c r="B201" s="10">
        <v>12</v>
      </c>
      <c r="C201" s="10">
        <v>3</v>
      </c>
      <c r="E201" s="10"/>
      <c r="F201" s="8" t="s">
        <v>137</v>
      </c>
      <c r="G201" s="8" t="s">
        <v>28</v>
      </c>
      <c r="H201" s="9">
        <v>22.41</v>
      </c>
      <c r="I201" s="9">
        <v>18.39</v>
      </c>
      <c r="J201" s="9"/>
      <c r="K201" s="9"/>
      <c r="L201" s="9"/>
      <c r="M201" s="9" t="str">
        <f t="shared" si="73"/>
        <v/>
      </c>
      <c r="N201" s="9">
        <v>18.39</v>
      </c>
      <c r="O201" s="9">
        <f t="shared" si="69"/>
        <v>1.2185970636215333</v>
      </c>
      <c r="P201" s="9"/>
      <c r="Q201" s="9">
        <v>5.52</v>
      </c>
      <c r="R201" s="9">
        <v>2.5</v>
      </c>
      <c r="S201" s="9"/>
      <c r="T201" s="9">
        <v>1.75</v>
      </c>
      <c r="U201" s="9"/>
      <c r="V201" s="9"/>
      <c r="W201" s="9">
        <v>12.18</v>
      </c>
    </row>
    <row r="202" spans="1:23" x14ac:dyDescent="0.25">
      <c r="A202" s="10">
        <v>12514</v>
      </c>
      <c r="B202" s="10">
        <v>6</v>
      </c>
      <c r="C202" s="10">
        <v>3</v>
      </c>
      <c r="E202" s="10"/>
      <c r="F202" s="8" t="s">
        <v>137</v>
      </c>
      <c r="G202" s="8" t="s">
        <v>28</v>
      </c>
      <c r="H202" s="9">
        <v>19.57</v>
      </c>
      <c r="I202" s="9">
        <v>18.78</v>
      </c>
      <c r="J202" s="9"/>
      <c r="K202" s="9"/>
      <c r="L202" s="9"/>
      <c r="M202" s="9"/>
      <c r="N202" s="9">
        <v>15.69</v>
      </c>
      <c r="O202" s="9">
        <f t="shared" si="69"/>
        <v>1.0420660276890308</v>
      </c>
      <c r="P202" s="9"/>
      <c r="Q202" s="9">
        <v>4.9000000000000004</v>
      </c>
      <c r="R202" s="9">
        <v>2</v>
      </c>
      <c r="S202" s="9"/>
      <c r="T202" s="9"/>
      <c r="U202" s="9"/>
      <c r="V202" s="9"/>
      <c r="W202" s="9"/>
    </row>
    <row r="203" spans="1:23" x14ac:dyDescent="0.25">
      <c r="A203" s="10">
        <v>1250</v>
      </c>
      <c r="B203" s="10">
        <v>5</v>
      </c>
      <c r="C203" s="10">
        <v>3</v>
      </c>
      <c r="E203" s="10" t="s">
        <v>118</v>
      </c>
      <c r="F203" s="8" t="s">
        <v>137</v>
      </c>
      <c r="G203" s="8" t="s">
        <v>28</v>
      </c>
      <c r="H203" s="9">
        <v>28.48</v>
      </c>
      <c r="I203" s="9">
        <v>20.76</v>
      </c>
      <c r="J203" s="9"/>
      <c r="K203" s="9"/>
      <c r="L203" s="9"/>
      <c r="M203" s="9" t="str">
        <f>IFERROR(J203/K203,"")</f>
        <v/>
      </c>
      <c r="N203" s="9"/>
      <c r="O203" s="9">
        <f t="shared" si="69"/>
        <v>1.3718689788053948</v>
      </c>
      <c r="P203" s="9"/>
      <c r="Q203" s="9">
        <v>5.8</v>
      </c>
      <c r="R203" s="9">
        <v>1</v>
      </c>
      <c r="S203" s="9"/>
      <c r="T203" s="9"/>
      <c r="U203" s="9"/>
      <c r="V203" s="9"/>
      <c r="W203" s="9">
        <v>9.11</v>
      </c>
    </row>
    <row r="204" spans="1:23" x14ac:dyDescent="0.25">
      <c r="A204" s="10">
        <v>140102</v>
      </c>
      <c r="B204" s="10">
        <v>9</v>
      </c>
      <c r="C204" s="10">
        <v>4</v>
      </c>
      <c r="E204" s="10" t="s">
        <v>125</v>
      </c>
      <c r="F204" s="8" t="s">
        <v>137</v>
      </c>
      <c r="G204" s="8" t="s">
        <v>28</v>
      </c>
      <c r="H204" s="9">
        <v>15.84</v>
      </c>
      <c r="I204" s="9">
        <v>13.32</v>
      </c>
      <c r="J204" s="9"/>
      <c r="K204" s="9"/>
      <c r="L204" s="9"/>
      <c r="M204" s="9" t="str">
        <f>IFERROR(J204/K204,"")</f>
        <v/>
      </c>
      <c r="N204" s="9">
        <v>13.32</v>
      </c>
      <c r="O204" s="9">
        <f t="shared" si="69"/>
        <v>1.1891891891891893</v>
      </c>
      <c r="P204" s="9"/>
      <c r="Q204" s="9">
        <v>2.2400000000000002</v>
      </c>
      <c r="R204" s="9">
        <v>5</v>
      </c>
      <c r="S204" s="9"/>
      <c r="T204" s="9"/>
      <c r="U204" s="9"/>
      <c r="V204" s="9"/>
      <c r="W204" s="9">
        <v>7.87</v>
      </c>
    </row>
    <row r="205" spans="1:23" x14ac:dyDescent="0.25">
      <c r="A205" s="10">
        <v>151944</v>
      </c>
      <c r="B205" s="10">
        <v>12</v>
      </c>
      <c r="C205" s="10">
        <v>4</v>
      </c>
      <c r="E205" s="10"/>
      <c r="F205" s="8" t="s">
        <v>137</v>
      </c>
      <c r="G205" s="8" t="s">
        <v>28</v>
      </c>
      <c r="H205" s="9">
        <v>8.5500000000000007</v>
      </c>
      <c r="I205" s="9">
        <v>13.65</v>
      </c>
      <c r="J205" s="9"/>
      <c r="K205" s="9"/>
      <c r="L205" s="9"/>
      <c r="M205" s="9" t="str">
        <f>IFERROR(J205/K205,"")</f>
        <v/>
      </c>
      <c r="N205" s="9">
        <v>13.65</v>
      </c>
      <c r="O205" s="9">
        <f t="shared" si="69"/>
        <v>0.62637362637362637</v>
      </c>
      <c r="P205" s="9"/>
      <c r="Q205" s="9">
        <v>2.3199999999999998</v>
      </c>
      <c r="R205" s="9">
        <v>2</v>
      </c>
      <c r="S205" s="9"/>
      <c r="T205" s="9"/>
      <c r="U205" s="9"/>
      <c r="V205" s="9"/>
      <c r="W205" s="9">
        <v>8.18</v>
      </c>
    </row>
    <row r="206" spans="1:23" x14ac:dyDescent="0.25">
      <c r="A206" s="10">
        <v>12199</v>
      </c>
      <c r="B206" s="10">
        <v>7</v>
      </c>
      <c r="C206" s="10">
        <v>4</v>
      </c>
      <c r="E206" s="10"/>
      <c r="F206" s="8" t="s">
        <v>137</v>
      </c>
      <c r="G206" s="8" t="s">
        <v>28</v>
      </c>
      <c r="H206" s="9">
        <v>21.71</v>
      </c>
      <c r="I206" s="9">
        <v>15.13</v>
      </c>
      <c r="J206" s="9"/>
      <c r="K206" s="9"/>
      <c r="L206" s="9"/>
      <c r="M206" s="9"/>
      <c r="N206" s="9">
        <v>15.13</v>
      </c>
      <c r="O206" s="9">
        <f t="shared" si="69"/>
        <v>1.434897554527429</v>
      </c>
      <c r="P206" s="9"/>
      <c r="Q206" s="9">
        <v>4.7</v>
      </c>
      <c r="R206" s="9">
        <v>2.5</v>
      </c>
      <c r="S206" s="9"/>
      <c r="T206" s="9"/>
      <c r="U206" s="9"/>
      <c r="V206" s="9"/>
      <c r="W206" s="9"/>
    </row>
    <row r="207" spans="1:23" x14ac:dyDescent="0.25">
      <c r="A207" s="10">
        <v>150278</v>
      </c>
      <c r="B207" s="10">
        <v>12</v>
      </c>
      <c r="C207" s="10">
        <v>4</v>
      </c>
      <c r="E207" s="10"/>
      <c r="F207" s="8" t="s">
        <v>137</v>
      </c>
      <c r="G207" s="8" t="s">
        <v>28</v>
      </c>
      <c r="H207" s="9">
        <v>19.350000000000001</v>
      </c>
      <c r="I207" s="9">
        <v>15.19</v>
      </c>
      <c r="J207" s="9"/>
      <c r="K207" s="9"/>
      <c r="L207" s="9"/>
      <c r="M207" s="9" t="str">
        <f>IFERROR(J207/K207,"")</f>
        <v/>
      </c>
      <c r="N207" s="9">
        <v>9.2799999999999994</v>
      </c>
      <c r="O207" s="9">
        <f t="shared" si="69"/>
        <v>1.273864384463463</v>
      </c>
      <c r="P207" s="9"/>
      <c r="Q207" s="9">
        <v>2.69</v>
      </c>
      <c r="R207" s="9">
        <v>4</v>
      </c>
      <c r="S207" s="9"/>
      <c r="T207" s="9"/>
      <c r="U207" s="9"/>
      <c r="V207" s="9"/>
      <c r="W207" s="9">
        <v>8.57</v>
      </c>
    </row>
    <row r="208" spans="1:23" x14ac:dyDescent="0.25">
      <c r="A208" s="10">
        <v>12257</v>
      </c>
      <c r="B208" s="10">
        <v>8</v>
      </c>
      <c r="C208" s="10">
        <v>4</v>
      </c>
      <c r="E208" s="10"/>
      <c r="F208" s="8" t="s">
        <v>137</v>
      </c>
      <c r="G208" s="8" t="s">
        <v>28</v>
      </c>
      <c r="H208" s="9">
        <v>28.5</v>
      </c>
      <c r="I208" s="9">
        <v>15.82</v>
      </c>
      <c r="J208" s="9"/>
      <c r="K208" s="9"/>
      <c r="L208" s="9"/>
      <c r="M208" s="9"/>
      <c r="N208" s="9"/>
      <c r="O208" s="9">
        <f t="shared" si="69"/>
        <v>1.8015170670037925</v>
      </c>
      <c r="P208" s="9"/>
      <c r="Q208" s="9">
        <v>4.4000000000000004</v>
      </c>
      <c r="R208" s="9"/>
      <c r="S208" s="9"/>
      <c r="T208" s="9"/>
      <c r="U208" s="9"/>
      <c r="V208" s="9"/>
      <c r="W208" s="9"/>
    </row>
    <row r="209" spans="1:23" x14ac:dyDescent="0.25">
      <c r="A209" s="10">
        <v>150282</v>
      </c>
      <c r="B209" s="10">
        <v>12</v>
      </c>
      <c r="C209" s="10">
        <v>4</v>
      </c>
      <c r="E209" s="10"/>
      <c r="F209" s="8" t="s">
        <v>137</v>
      </c>
      <c r="G209" s="8" t="s">
        <v>28</v>
      </c>
      <c r="H209" s="9">
        <v>24.17</v>
      </c>
      <c r="I209" s="9">
        <v>16.43</v>
      </c>
      <c r="J209" s="9"/>
      <c r="K209" s="9"/>
      <c r="L209" s="9"/>
      <c r="M209" s="9" t="str">
        <f>IFERROR(J209/K209,"")</f>
        <v/>
      </c>
      <c r="N209" s="9"/>
      <c r="O209" s="9">
        <f t="shared" si="69"/>
        <v>1.4710894704808279</v>
      </c>
      <c r="P209" s="9"/>
      <c r="Q209" s="9">
        <v>4.59</v>
      </c>
      <c r="R209" s="9">
        <v>1</v>
      </c>
      <c r="S209" s="9"/>
      <c r="T209" s="9"/>
      <c r="U209" s="9"/>
      <c r="V209" s="9"/>
      <c r="W209" s="9">
        <v>11.2</v>
      </c>
    </row>
    <row r="210" spans="1:23" x14ac:dyDescent="0.25">
      <c r="A210" s="10">
        <v>140101</v>
      </c>
      <c r="B210" s="10">
        <v>9</v>
      </c>
      <c r="C210" s="10">
        <v>4</v>
      </c>
      <c r="E210" s="10" t="s">
        <v>126</v>
      </c>
      <c r="F210" s="8" t="s">
        <v>137</v>
      </c>
      <c r="G210" s="8" t="s">
        <v>28</v>
      </c>
      <c r="H210" s="9">
        <v>21.6</v>
      </c>
      <c r="I210" s="9">
        <v>16.649999999999999</v>
      </c>
      <c r="J210" s="9"/>
      <c r="K210" s="9"/>
      <c r="L210" s="9"/>
      <c r="M210" s="9" t="str">
        <f>IFERROR(J210/K210,"")</f>
        <v/>
      </c>
      <c r="N210" s="9">
        <v>16.649999999999999</v>
      </c>
      <c r="O210" s="9">
        <f t="shared" si="69"/>
        <v>1.2972972972972976</v>
      </c>
      <c r="P210" s="9"/>
      <c r="Q210" s="9">
        <v>5.2</v>
      </c>
      <c r="R210" s="9">
        <v>3</v>
      </c>
      <c r="S210" s="9"/>
      <c r="T210" s="9">
        <v>1</v>
      </c>
      <c r="U210" s="9"/>
      <c r="V210" s="9"/>
      <c r="W210" s="9">
        <v>11.85</v>
      </c>
    </row>
    <row r="211" spans="1:23" x14ac:dyDescent="0.25">
      <c r="A211" s="10">
        <v>150295</v>
      </c>
      <c r="B211" s="10">
        <v>13</v>
      </c>
      <c r="C211" s="10">
        <v>4</v>
      </c>
      <c r="E211" s="10"/>
      <c r="F211" s="8" t="s">
        <v>137</v>
      </c>
      <c r="G211" s="8" t="s">
        <v>28</v>
      </c>
      <c r="H211" s="9">
        <v>25.1</v>
      </c>
      <c r="I211" s="9">
        <v>16.71</v>
      </c>
      <c r="J211" s="9"/>
      <c r="K211" s="9"/>
      <c r="L211" s="9"/>
      <c r="M211" s="9" t="str">
        <f>IFERROR(J211/K211,"")</f>
        <v/>
      </c>
      <c r="N211" s="9">
        <v>13.94</v>
      </c>
      <c r="O211" s="9">
        <f t="shared" si="69"/>
        <v>1.5020945541591861</v>
      </c>
      <c r="P211" s="9"/>
      <c r="Q211" s="9">
        <v>5.62</v>
      </c>
      <c r="R211" s="9">
        <v>2</v>
      </c>
      <c r="S211" s="9"/>
      <c r="T211" s="9"/>
      <c r="U211" s="9"/>
      <c r="V211" s="9"/>
      <c r="W211" s="9">
        <v>9.6</v>
      </c>
    </row>
    <row r="212" spans="1:23" x14ac:dyDescent="0.25">
      <c r="A212" s="10">
        <v>151753</v>
      </c>
      <c r="B212" s="10">
        <v>16</v>
      </c>
      <c r="C212" s="10">
        <v>4</v>
      </c>
      <c r="E212" s="10"/>
      <c r="F212" s="8" t="s">
        <v>137</v>
      </c>
      <c r="G212" s="8" t="s">
        <v>28</v>
      </c>
      <c r="H212" s="9">
        <v>11.96</v>
      </c>
      <c r="I212" s="9">
        <v>17.899999999999999</v>
      </c>
      <c r="J212" s="9"/>
      <c r="K212" s="9"/>
      <c r="L212" s="9"/>
      <c r="M212" s="9" t="str">
        <f>IFERROR(J212/K212,"")</f>
        <v/>
      </c>
      <c r="N212" s="9">
        <v>16.899999999999999</v>
      </c>
      <c r="O212" s="9">
        <f t="shared" si="69"/>
        <v>0.66815642458100566</v>
      </c>
      <c r="P212" s="9">
        <v>2.84</v>
      </c>
      <c r="Q212" s="9">
        <v>4.13</v>
      </c>
      <c r="R212" s="9">
        <v>1.5</v>
      </c>
      <c r="S212" s="9">
        <f t="shared" si="71"/>
        <v>0.68765133171912829</v>
      </c>
      <c r="T212" s="9"/>
      <c r="U212" s="9"/>
      <c r="V212" s="9"/>
      <c r="W212" s="9">
        <v>12.56</v>
      </c>
    </row>
    <row r="213" spans="1:23" x14ac:dyDescent="0.25">
      <c r="A213" s="10">
        <v>140161</v>
      </c>
      <c r="B213" s="10">
        <v>9</v>
      </c>
      <c r="C213" s="10">
        <v>4</v>
      </c>
      <c r="E213" s="10"/>
      <c r="F213" s="8" t="s">
        <v>137</v>
      </c>
      <c r="G213" s="8" t="s">
        <v>28</v>
      </c>
      <c r="H213" s="9">
        <v>17.670000000000002</v>
      </c>
      <c r="I213" s="9">
        <v>18.079999999999998</v>
      </c>
      <c r="J213" s="9"/>
      <c r="K213" s="9"/>
      <c r="L213" s="9"/>
      <c r="M213" s="9" t="str">
        <f>IFERROR(J213/K213,"")</f>
        <v/>
      </c>
      <c r="N213" s="9">
        <v>17.39</v>
      </c>
      <c r="O213" s="9">
        <f t="shared" si="69"/>
        <v>0.9773230088495577</v>
      </c>
      <c r="P213" s="9"/>
      <c r="Q213" s="9">
        <v>5.36</v>
      </c>
      <c r="R213" s="9">
        <v>4</v>
      </c>
      <c r="S213" s="9">
        <f t="shared" si="71"/>
        <v>0</v>
      </c>
      <c r="T213" s="9">
        <v>4</v>
      </c>
      <c r="U213" s="9"/>
      <c r="V213" s="9"/>
      <c r="W213" s="9">
        <v>13.21</v>
      </c>
    </row>
    <row r="214" spans="1:23" x14ac:dyDescent="0.25">
      <c r="A214" s="10">
        <v>12178</v>
      </c>
      <c r="B214" s="10">
        <v>7</v>
      </c>
      <c r="C214" s="10">
        <v>4</v>
      </c>
      <c r="E214" s="10" t="s">
        <v>119</v>
      </c>
      <c r="F214" s="8" t="s">
        <v>137</v>
      </c>
      <c r="G214" s="8" t="s">
        <v>28</v>
      </c>
      <c r="H214" s="9">
        <v>16.3</v>
      </c>
      <c r="I214" s="9">
        <v>21.29</v>
      </c>
      <c r="J214" s="9"/>
      <c r="K214" s="9"/>
      <c r="L214" s="9"/>
      <c r="M214" s="9"/>
      <c r="N214" s="9">
        <v>21.29</v>
      </c>
      <c r="O214" s="9">
        <f t="shared" si="69"/>
        <v>0.76561766087364969</v>
      </c>
      <c r="P214" s="9"/>
      <c r="Q214" s="9">
        <v>4.9000000000000004</v>
      </c>
      <c r="R214" s="9">
        <v>2.2000000000000002</v>
      </c>
      <c r="S214" s="9"/>
      <c r="T214" s="9"/>
      <c r="U214" s="9"/>
      <c r="V214" s="9"/>
      <c r="W214" s="9"/>
    </row>
    <row r="215" spans="1:23" x14ac:dyDescent="0.25">
      <c r="A215" s="10">
        <v>150420</v>
      </c>
      <c r="B215" s="10" t="s">
        <v>109</v>
      </c>
      <c r="C215" s="10">
        <v>5</v>
      </c>
      <c r="E215" s="10"/>
      <c r="F215" s="8" t="s">
        <v>137</v>
      </c>
      <c r="G215" s="8" t="s">
        <v>28</v>
      </c>
      <c r="H215" s="9">
        <v>22.37</v>
      </c>
      <c r="I215" s="9">
        <v>13.28</v>
      </c>
      <c r="J215" s="9"/>
      <c r="K215" s="9"/>
      <c r="L215" s="9"/>
      <c r="M215" s="9" t="str">
        <f t="shared" ref="M215:M225" si="74">IFERROR(J215/K215,"")</f>
        <v/>
      </c>
      <c r="N215" s="9">
        <v>13.28</v>
      </c>
      <c r="O215" s="9">
        <f t="shared" si="69"/>
        <v>1.6844879518072291</v>
      </c>
      <c r="P215" s="9"/>
      <c r="Q215" s="9" t="s">
        <v>132</v>
      </c>
      <c r="R215" s="9">
        <v>3.2</v>
      </c>
      <c r="S215" s="9">
        <f t="shared" si="71"/>
        <v>0</v>
      </c>
      <c r="T215" s="9">
        <v>3</v>
      </c>
      <c r="U215" s="9"/>
      <c r="V215" s="9"/>
      <c r="W215" s="9">
        <v>8.23</v>
      </c>
    </row>
    <row r="216" spans="1:23" x14ac:dyDescent="0.25">
      <c r="A216" s="10">
        <v>150421</v>
      </c>
      <c r="B216" s="10" t="s">
        <v>75</v>
      </c>
      <c r="C216" s="10">
        <v>5</v>
      </c>
      <c r="E216" s="10"/>
      <c r="F216" s="8" t="s">
        <v>137</v>
      </c>
      <c r="G216" s="8" t="s">
        <v>28</v>
      </c>
      <c r="H216" s="9">
        <v>24.54</v>
      </c>
      <c r="I216" s="9">
        <v>15.71</v>
      </c>
      <c r="J216" s="9"/>
      <c r="K216" s="9"/>
      <c r="L216" s="9"/>
      <c r="M216" s="9" t="str">
        <f t="shared" si="74"/>
        <v/>
      </c>
      <c r="N216" s="9">
        <v>13.3</v>
      </c>
      <c r="O216" s="9">
        <f t="shared" si="69"/>
        <v>1.5620623806492679</v>
      </c>
      <c r="P216" s="9"/>
      <c r="Q216" s="9">
        <v>2.96</v>
      </c>
      <c r="R216" s="9">
        <v>2</v>
      </c>
      <c r="S216" s="9"/>
      <c r="T216" s="9">
        <v>3</v>
      </c>
      <c r="U216" s="9"/>
      <c r="V216" s="9"/>
      <c r="W216" s="9">
        <v>9.6999999999999993</v>
      </c>
    </row>
    <row r="217" spans="1:23" x14ac:dyDescent="0.25">
      <c r="A217" s="10">
        <v>151502</v>
      </c>
      <c r="B217" s="10">
        <v>19</v>
      </c>
      <c r="C217" s="10">
        <v>5</v>
      </c>
      <c r="E217" s="10"/>
      <c r="F217" s="8" t="s">
        <v>137</v>
      </c>
      <c r="G217" s="8" t="s">
        <v>28</v>
      </c>
      <c r="H217" s="9">
        <v>24.24</v>
      </c>
      <c r="I217" s="9">
        <v>15.85</v>
      </c>
      <c r="J217" s="9"/>
      <c r="K217" s="9"/>
      <c r="L217" s="9"/>
      <c r="M217" s="9" t="str">
        <f t="shared" si="74"/>
        <v/>
      </c>
      <c r="N217" s="9">
        <v>15.83</v>
      </c>
      <c r="O217" s="9">
        <f t="shared" si="69"/>
        <v>1.5293375394321767</v>
      </c>
      <c r="P217" s="9">
        <v>3.14</v>
      </c>
      <c r="Q217" s="9">
        <v>4.13</v>
      </c>
      <c r="R217" s="9">
        <v>3.5</v>
      </c>
      <c r="S217" s="9">
        <f t="shared" si="71"/>
        <v>0.76029055690072644</v>
      </c>
      <c r="T217" s="9">
        <v>1.5</v>
      </c>
      <c r="U217" s="9"/>
      <c r="V217" s="9"/>
      <c r="W217" s="9">
        <v>10.69</v>
      </c>
    </row>
    <row r="218" spans="1:23" x14ac:dyDescent="0.25">
      <c r="A218" s="10">
        <v>150413</v>
      </c>
      <c r="B218" s="10" t="s">
        <v>110</v>
      </c>
      <c r="C218" s="10">
        <v>5</v>
      </c>
      <c r="E218" s="10"/>
      <c r="F218" s="8" t="s">
        <v>137</v>
      </c>
      <c r="G218" s="8" t="s">
        <v>28</v>
      </c>
      <c r="H218" s="9">
        <v>22.4</v>
      </c>
      <c r="I218" s="9">
        <v>16.920000000000002</v>
      </c>
      <c r="J218" s="9"/>
      <c r="K218" s="9"/>
      <c r="L218" s="9"/>
      <c r="M218" s="9" t="str">
        <f t="shared" si="74"/>
        <v/>
      </c>
      <c r="N218" s="9">
        <v>16.920000000000002</v>
      </c>
      <c r="O218" s="9">
        <f t="shared" si="69"/>
        <v>1.3238770685579193</v>
      </c>
      <c r="P218" s="9"/>
      <c r="Q218" s="9">
        <v>4.63</v>
      </c>
      <c r="R218" s="9">
        <v>1</v>
      </c>
      <c r="S218" s="9"/>
      <c r="T218" s="9"/>
      <c r="U218" s="9"/>
      <c r="V218" s="9"/>
      <c r="W218" s="9">
        <v>11.68</v>
      </c>
    </row>
    <row r="219" spans="1:23" x14ac:dyDescent="0.25">
      <c r="A219" s="10">
        <v>150433</v>
      </c>
      <c r="B219" s="10">
        <v>12</v>
      </c>
      <c r="C219" s="10">
        <v>5</v>
      </c>
      <c r="E219" s="10" t="s">
        <v>127</v>
      </c>
      <c r="F219" s="8" t="s">
        <v>137</v>
      </c>
      <c r="G219" s="8" t="s">
        <v>28</v>
      </c>
      <c r="H219" s="9">
        <v>28.51</v>
      </c>
      <c r="I219" s="9">
        <v>17.260000000000002</v>
      </c>
      <c r="J219" s="9"/>
      <c r="K219" s="9"/>
      <c r="L219" s="9"/>
      <c r="M219" s="9" t="str">
        <f t="shared" si="74"/>
        <v/>
      </c>
      <c r="N219" s="9">
        <v>17.260000000000002</v>
      </c>
      <c r="O219" s="9">
        <f t="shared" si="69"/>
        <v>1.6517960602549246</v>
      </c>
      <c r="P219" s="9"/>
      <c r="Q219" s="9">
        <v>4.67</v>
      </c>
      <c r="R219" s="9">
        <v>3</v>
      </c>
      <c r="S219" s="9"/>
      <c r="T219" s="9">
        <v>1</v>
      </c>
      <c r="U219" s="9"/>
      <c r="V219" s="9"/>
      <c r="W219" s="9">
        <v>12.36</v>
      </c>
    </row>
    <row r="220" spans="1:23" x14ac:dyDescent="0.25">
      <c r="A220" s="10">
        <v>140110</v>
      </c>
      <c r="B220" s="10">
        <v>10</v>
      </c>
      <c r="C220" s="10">
        <v>5</v>
      </c>
      <c r="E220" s="10" t="s">
        <v>128</v>
      </c>
      <c r="F220" s="8" t="s">
        <v>137</v>
      </c>
      <c r="G220" s="8" t="s">
        <v>28</v>
      </c>
      <c r="H220" s="9">
        <v>14.54</v>
      </c>
      <c r="I220" s="9">
        <v>21.78</v>
      </c>
      <c r="J220" s="9"/>
      <c r="K220" s="9"/>
      <c r="L220" s="9"/>
      <c r="M220" s="9" t="str">
        <f t="shared" si="74"/>
        <v/>
      </c>
      <c r="N220" s="9">
        <v>21.78</v>
      </c>
      <c r="O220" s="9">
        <f t="shared" si="69"/>
        <v>0.66758494031221294</v>
      </c>
      <c r="P220" s="9"/>
      <c r="Q220" s="9">
        <v>3.85</v>
      </c>
      <c r="R220" s="9">
        <v>3</v>
      </c>
      <c r="S220" s="9"/>
      <c r="T220" s="9"/>
      <c r="U220" s="9"/>
      <c r="V220" s="9"/>
      <c r="W220" s="9"/>
    </row>
    <row r="221" spans="1:23" x14ac:dyDescent="0.25">
      <c r="A221" s="10">
        <v>151734</v>
      </c>
      <c r="B221" s="10">
        <v>13</v>
      </c>
      <c r="C221" s="10">
        <v>6</v>
      </c>
      <c r="E221" s="10"/>
      <c r="F221" s="8" t="s">
        <v>137</v>
      </c>
      <c r="G221" s="8" t="s">
        <v>28</v>
      </c>
      <c r="H221" s="9">
        <v>23.05</v>
      </c>
      <c r="I221" s="9">
        <v>15.8</v>
      </c>
      <c r="J221" s="9"/>
      <c r="K221" s="9"/>
      <c r="L221" s="9"/>
      <c r="M221" s="9" t="str">
        <f t="shared" si="74"/>
        <v/>
      </c>
      <c r="N221" s="9"/>
      <c r="O221" s="9">
        <f t="shared" si="69"/>
        <v>1.4588607594936709</v>
      </c>
      <c r="P221" s="9"/>
      <c r="Q221" s="9">
        <v>4.55</v>
      </c>
      <c r="R221" s="9"/>
      <c r="S221" s="9"/>
      <c r="T221" s="9"/>
      <c r="U221" s="9"/>
      <c r="V221" s="9"/>
      <c r="W221" s="9"/>
    </row>
    <row r="222" spans="1:23" x14ac:dyDescent="0.25">
      <c r="A222" s="10">
        <v>151583</v>
      </c>
      <c r="B222" s="10" t="s">
        <v>111</v>
      </c>
      <c r="C222" s="10">
        <v>7</v>
      </c>
      <c r="E222" s="10"/>
      <c r="F222" s="8" t="s">
        <v>137</v>
      </c>
      <c r="G222" s="8" t="s">
        <v>28</v>
      </c>
      <c r="H222" s="9">
        <v>19.54</v>
      </c>
      <c r="I222" s="9">
        <v>15.94</v>
      </c>
      <c r="J222" s="9"/>
      <c r="K222" s="9"/>
      <c r="L222" s="9"/>
      <c r="M222" s="9" t="str">
        <f t="shared" si="74"/>
        <v/>
      </c>
      <c r="N222" s="9">
        <v>15.23</v>
      </c>
      <c r="O222" s="9">
        <f t="shared" si="69"/>
        <v>1.2258469259723965</v>
      </c>
      <c r="P222" s="9">
        <v>4.1900000000000004</v>
      </c>
      <c r="Q222" s="9">
        <v>4.3499999999999996</v>
      </c>
      <c r="R222" s="9">
        <v>2.5</v>
      </c>
      <c r="S222" s="9">
        <f t="shared" si="71"/>
        <v>0.96321839080459792</v>
      </c>
      <c r="T222" s="9">
        <v>3.5</v>
      </c>
      <c r="U222" s="9"/>
      <c r="V222" s="9"/>
      <c r="W222" s="9">
        <v>10.029999999999999</v>
      </c>
    </row>
    <row r="223" spans="1:23" x14ac:dyDescent="0.25">
      <c r="A223" s="10">
        <v>150635</v>
      </c>
      <c r="B223" s="10">
        <v>13</v>
      </c>
      <c r="C223" s="10">
        <v>7</v>
      </c>
      <c r="E223" s="10" t="s">
        <v>129</v>
      </c>
      <c r="F223" s="8" t="s">
        <v>137</v>
      </c>
      <c r="G223" s="8" t="s">
        <v>28</v>
      </c>
      <c r="H223" s="9">
        <v>30.41</v>
      </c>
      <c r="I223" s="9">
        <v>16.16</v>
      </c>
      <c r="J223" s="9"/>
      <c r="K223" s="9"/>
      <c r="L223" s="9"/>
      <c r="M223" s="9" t="str">
        <f t="shared" si="74"/>
        <v/>
      </c>
      <c r="N223" s="9"/>
      <c r="O223" s="9">
        <f t="shared" si="69"/>
        <v>1.8818069306930694</v>
      </c>
      <c r="P223" s="9"/>
      <c r="Q223" s="9">
        <v>4.7</v>
      </c>
      <c r="R223" s="9">
        <v>4</v>
      </c>
      <c r="S223" s="9"/>
      <c r="T223" s="9">
        <v>1.5</v>
      </c>
      <c r="U223" s="9"/>
      <c r="V223" s="9"/>
      <c r="W223" s="9">
        <v>10.45</v>
      </c>
    </row>
    <row r="224" spans="1:23" x14ac:dyDescent="0.25">
      <c r="A224" s="10">
        <v>151515</v>
      </c>
      <c r="B224" s="10">
        <v>13</v>
      </c>
      <c r="C224" s="10" t="s">
        <v>112</v>
      </c>
      <c r="E224" s="10"/>
      <c r="F224" s="8" t="s">
        <v>137</v>
      </c>
      <c r="G224" s="8" t="s">
        <v>28</v>
      </c>
      <c r="H224" s="9">
        <v>18.440000000000001</v>
      </c>
      <c r="I224" s="9">
        <v>18.97</v>
      </c>
      <c r="J224" s="9"/>
      <c r="K224" s="9"/>
      <c r="L224" s="9"/>
      <c r="M224" s="9" t="str">
        <f t="shared" si="74"/>
        <v/>
      </c>
      <c r="N224" s="9">
        <v>18.97</v>
      </c>
      <c r="O224" s="9">
        <f t="shared" si="69"/>
        <v>0.97206114918292053</v>
      </c>
      <c r="P224" s="9"/>
      <c r="Q224" s="9">
        <v>5.24</v>
      </c>
      <c r="R224" s="9">
        <v>0.5</v>
      </c>
      <c r="S224" s="9"/>
      <c r="T224" s="9"/>
      <c r="U224" s="9"/>
      <c r="V224" s="9"/>
      <c r="W224" s="9">
        <v>9.16</v>
      </c>
    </row>
    <row r="225" spans="1:23" x14ac:dyDescent="0.25">
      <c r="A225" s="10">
        <v>151706</v>
      </c>
      <c r="B225" s="10" t="s">
        <v>108</v>
      </c>
      <c r="C225" s="10" t="s">
        <v>73</v>
      </c>
      <c r="E225" s="10"/>
      <c r="F225" s="8" t="s">
        <v>137</v>
      </c>
      <c r="G225" s="8" t="s">
        <v>28</v>
      </c>
      <c r="H225" s="9">
        <v>18.02</v>
      </c>
      <c r="I225" s="9">
        <v>11.53</v>
      </c>
      <c r="J225" s="9"/>
      <c r="K225" s="9"/>
      <c r="L225" s="9"/>
      <c r="M225" s="9" t="str">
        <f t="shared" si="74"/>
        <v/>
      </c>
      <c r="N225" s="9">
        <v>10.82</v>
      </c>
      <c r="O225" s="9">
        <f t="shared" si="69"/>
        <v>1.5628794449262793</v>
      </c>
      <c r="P225" s="9"/>
      <c r="Q225" s="9">
        <v>2.73</v>
      </c>
      <c r="R225" s="9">
        <v>0.75</v>
      </c>
      <c r="S225" s="9"/>
      <c r="T225" s="9"/>
      <c r="U225" s="9"/>
      <c r="V225" s="9"/>
      <c r="W225" s="9">
        <v>6.47</v>
      </c>
    </row>
    <row r="226" spans="1:23" x14ac:dyDescent="0.25">
      <c r="A226" s="10">
        <v>1215</v>
      </c>
      <c r="B226" s="10">
        <v>3</v>
      </c>
      <c r="C226" s="10" t="s">
        <v>113</v>
      </c>
      <c r="E226" s="10" t="s">
        <v>120</v>
      </c>
      <c r="F226" s="8" t="s">
        <v>137</v>
      </c>
      <c r="G226" s="8" t="s">
        <v>28</v>
      </c>
      <c r="H226" s="9">
        <v>33.909999999999997</v>
      </c>
      <c r="I226" s="9">
        <v>19.89</v>
      </c>
      <c r="J226" s="9"/>
      <c r="K226" s="9"/>
      <c r="L226" s="9"/>
      <c r="M226" s="9"/>
      <c r="N226" s="9">
        <v>19.89</v>
      </c>
      <c r="O226" s="9">
        <f t="shared" si="69"/>
        <v>1.7048768225238811</v>
      </c>
      <c r="P226" s="9">
        <v>3.3</v>
      </c>
      <c r="Q226" s="9">
        <v>4.3</v>
      </c>
      <c r="R226" s="9">
        <v>1.2</v>
      </c>
      <c r="S226" s="9">
        <f t="shared" si="71"/>
        <v>0.76744186046511631</v>
      </c>
      <c r="T226" s="9"/>
      <c r="U226" s="9"/>
      <c r="V226" s="9"/>
      <c r="W226" s="9" t="s">
        <v>139</v>
      </c>
    </row>
    <row r="227" spans="1:23" x14ac:dyDescent="0.25">
      <c r="A227" s="10">
        <v>140193</v>
      </c>
      <c r="B227" s="10">
        <v>9</v>
      </c>
      <c r="C227" s="10" t="s">
        <v>114</v>
      </c>
      <c r="E227" s="10"/>
      <c r="F227" s="8" t="s">
        <v>137</v>
      </c>
      <c r="G227" s="8" t="s">
        <v>28</v>
      </c>
      <c r="H227" s="9">
        <v>28.7</v>
      </c>
      <c r="I227" s="9">
        <v>15.13</v>
      </c>
      <c r="J227" s="9"/>
      <c r="K227" s="9"/>
      <c r="L227" s="9"/>
      <c r="M227" s="9" t="str">
        <f t="shared" ref="M227:M233" si="75">IFERROR(J227/K227,"")</f>
        <v/>
      </c>
      <c r="N227" s="9">
        <v>13.75</v>
      </c>
      <c r="O227" s="9">
        <f t="shared" si="69"/>
        <v>1.8968935888962326</v>
      </c>
      <c r="P227" s="9"/>
      <c r="Q227" s="9">
        <v>4.9800000000000004</v>
      </c>
      <c r="R227" s="9">
        <v>3</v>
      </c>
      <c r="S227" s="9"/>
      <c r="T227" s="9">
        <v>3</v>
      </c>
      <c r="U227" s="9"/>
      <c r="V227" s="9"/>
      <c r="W227" s="9">
        <v>8.3699999999999992</v>
      </c>
    </row>
    <row r="228" spans="1:23" x14ac:dyDescent="0.25">
      <c r="A228" s="10">
        <v>151820</v>
      </c>
      <c r="B228" s="10" t="s">
        <v>20</v>
      </c>
      <c r="C228" s="10"/>
      <c r="E228" s="10"/>
      <c r="F228" s="8" t="s">
        <v>137</v>
      </c>
      <c r="G228" s="8" t="s">
        <v>28</v>
      </c>
      <c r="H228" s="9">
        <v>22.48</v>
      </c>
      <c r="I228" s="9">
        <v>15.34</v>
      </c>
      <c r="J228" s="9"/>
      <c r="K228" s="9"/>
      <c r="L228" s="9"/>
      <c r="M228" s="9" t="str">
        <f t="shared" si="75"/>
        <v/>
      </c>
      <c r="N228" s="9">
        <v>15.21</v>
      </c>
      <c r="O228" s="9">
        <f t="shared" si="69"/>
        <v>1.4654498044328552</v>
      </c>
      <c r="P228" s="9"/>
      <c r="Q228" s="9">
        <v>4.7699999999999996</v>
      </c>
      <c r="R228" s="9">
        <v>0.5</v>
      </c>
      <c r="S228" s="9"/>
      <c r="T228" s="9">
        <v>2.5</v>
      </c>
      <c r="U228" s="9"/>
      <c r="V228" s="9"/>
      <c r="W228" s="9">
        <v>9.09</v>
      </c>
    </row>
    <row r="229" spans="1:23" x14ac:dyDescent="0.25">
      <c r="A229" s="10">
        <v>151705</v>
      </c>
      <c r="B229" s="10">
        <v>13</v>
      </c>
      <c r="C229" s="10"/>
      <c r="E229" s="10"/>
      <c r="F229" s="8" t="s">
        <v>137</v>
      </c>
      <c r="G229" s="8" t="s">
        <v>28</v>
      </c>
      <c r="H229" s="9">
        <v>23.74</v>
      </c>
      <c r="I229" s="9">
        <v>16.22</v>
      </c>
      <c r="J229" s="9"/>
      <c r="K229" s="9"/>
      <c r="L229" s="9"/>
      <c r="M229" s="9" t="str">
        <f t="shared" si="75"/>
        <v/>
      </c>
      <c r="N229" s="9">
        <v>15.1</v>
      </c>
      <c r="O229" s="9">
        <f t="shared" si="69"/>
        <v>1.4636251541307028</v>
      </c>
      <c r="P229" s="9"/>
      <c r="Q229" s="9">
        <v>4.1100000000000003</v>
      </c>
      <c r="R229" s="9">
        <v>3</v>
      </c>
      <c r="S229" s="9"/>
      <c r="T229" s="9">
        <v>2</v>
      </c>
      <c r="U229" s="9"/>
      <c r="V229" s="9"/>
      <c r="W229" s="9">
        <v>12.91</v>
      </c>
    </row>
    <row r="230" spans="1:23" x14ac:dyDescent="0.25">
      <c r="A230" s="10">
        <v>150825</v>
      </c>
      <c r="B230" s="10">
        <v>13</v>
      </c>
      <c r="C230" s="10"/>
      <c r="E230" s="10"/>
      <c r="F230" s="8" t="s">
        <v>137</v>
      </c>
      <c r="G230" s="8" t="s">
        <v>28</v>
      </c>
      <c r="H230" s="9">
        <v>35.82</v>
      </c>
      <c r="I230" s="9">
        <v>19.68</v>
      </c>
      <c r="J230" s="9"/>
      <c r="K230" s="9"/>
      <c r="L230" s="9"/>
      <c r="M230" s="9" t="str">
        <f t="shared" si="75"/>
        <v/>
      </c>
      <c r="N230" s="9">
        <v>19</v>
      </c>
      <c r="O230" s="9">
        <f t="shared" si="69"/>
        <v>1.8201219512195121</v>
      </c>
      <c r="P230" s="9"/>
      <c r="Q230" s="9">
        <v>4.45</v>
      </c>
      <c r="R230" s="9">
        <v>3</v>
      </c>
      <c r="S230" s="9"/>
      <c r="T230" s="9">
        <v>2</v>
      </c>
      <c r="U230" s="9"/>
      <c r="V230" s="9"/>
      <c r="W230" s="9">
        <v>10.32</v>
      </c>
    </row>
    <row r="231" spans="1:23" x14ac:dyDescent="0.25">
      <c r="A231" s="10">
        <v>150631</v>
      </c>
      <c r="B231" s="10">
        <v>13</v>
      </c>
      <c r="C231" s="10"/>
      <c r="E231" s="10"/>
      <c r="F231" s="8" t="s">
        <v>137</v>
      </c>
      <c r="G231" s="8" t="s">
        <v>28</v>
      </c>
      <c r="H231" s="9">
        <v>31.11</v>
      </c>
      <c r="I231" s="9">
        <v>16.78</v>
      </c>
      <c r="J231" s="9"/>
      <c r="K231" s="9"/>
      <c r="L231" s="9"/>
      <c r="M231" s="9" t="str">
        <f t="shared" si="75"/>
        <v/>
      </c>
      <c r="N231" s="9">
        <v>16.78</v>
      </c>
      <c r="O231" s="9">
        <f t="shared" si="69"/>
        <v>1.8539928486293205</v>
      </c>
      <c r="P231" s="9"/>
      <c r="Q231" s="9">
        <v>4.3600000000000003</v>
      </c>
      <c r="R231" s="9">
        <v>3.2</v>
      </c>
      <c r="S231" s="9"/>
      <c r="T231" s="9">
        <v>0.5</v>
      </c>
      <c r="U231" s="9"/>
      <c r="V231" s="9"/>
      <c r="W231" s="9">
        <v>13.31</v>
      </c>
    </row>
    <row r="232" spans="1:23" x14ac:dyDescent="0.25">
      <c r="A232" s="10">
        <v>150712</v>
      </c>
      <c r="B232" s="10">
        <v>13</v>
      </c>
      <c r="C232" s="10"/>
      <c r="E232" s="10"/>
      <c r="F232" s="8" t="s">
        <v>137</v>
      </c>
      <c r="G232" s="8" t="s">
        <v>28</v>
      </c>
      <c r="H232" s="9">
        <v>22.7</v>
      </c>
      <c r="I232" s="9">
        <v>15.06</v>
      </c>
      <c r="J232" s="9"/>
      <c r="K232" s="9"/>
      <c r="L232" s="9"/>
      <c r="M232" s="9" t="str">
        <f t="shared" si="75"/>
        <v/>
      </c>
      <c r="N232" s="9">
        <v>15.06</v>
      </c>
      <c r="O232" s="9">
        <f t="shared" si="69"/>
        <v>1.5073041168658698</v>
      </c>
      <c r="P232" s="9"/>
      <c r="Q232" s="9">
        <v>3.75</v>
      </c>
      <c r="R232" s="9">
        <v>1.75</v>
      </c>
      <c r="S232" s="9"/>
      <c r="T232" s="9">
        <v>2</v>
      </c>
      <c r="U232" s="9"/>
      <c r="V232" s="9"/>
      <c r="W232" s="9">
        <v>9.15</v>
      </c>
    </row>
    <row r="233" spans="1:23" x14ac:dyDescent="0.25">
      <c r="A233" s="10">
        <v>150300</v>
      </c>
      <c r="B233" s="10"/>
      <c r="C233" s="10"/>
      <c r="E233" s="10"/>
      <c r="F233" s="8" t="s">
        <v>137</v>
      </c>
      <c r="G233" s="8" t="s">
        <v>28</v>
      </c>
      <c r="H233" s="9">
        <v>22.47</v>
      </c>
      <c r="I233" s="9">
        <v>13.13</v>
      </c>
      <c r="J233" s="9"/>
      <c r="K233" s="9"/>
      <c r="L233" s="9"/>
      <c r="M233" s="9" t="str">
        <f t="shared" si="75"/>
        <v/>
      </c>
      <c r="N233" s="9">
        <v>10.5</v>
      </c>
      <c r="O233" s="9">
        <f t="shared" si="69"/>
        <v>1.7113480578827112</v>
      </c>
      <c r="P233" s="9">
        <v>2.91</v>
      </c>
      <c r="Q233" s="9">
        <v>4.6100000000000003</v>
      </c>
      <c r="R233" s="9">
        <v>2</v>
      </c>
      <c r="S233" s="9">
        <f t="shared" si="71"/>
        <v>0.63123644251626898</v>
      </c>
      <c r="T233" s="9">
        <v>2</v>
      </c>
      <c r="U233" s="9"/>
      <c r="V233" s="9"/>
      <c r="W233" s="9">
        <v>7.29</v>
      </c>
    </row>
    <row r="234" spans="1:23" x14ac:dyDescent="0.25">
      <c r="A234" s="10">
        <v>140115</v>
      </c>
      <c r="B234" s="10">
        <v>11</v>
      </c>
      <c r="C234" s="10"/>
      <c r="E234" s="10" t="s">
        <v>130</v>
      </c>
      <c r="F234" s="8" t="s">
        <v>137</v>
      </c>
      <c r="G234" s="8" t="s">
        <v>28</v>
      </c>
      <c r="H234" s="9">
        <v>21.8</v>
      </c>
      <c r="I234" s="9">
        <v>22.76</v>
      </c>
      <c r="J234" s="9"/>
      <c r="K234" s="9"/>
      <c r="L234" s="9"/>
      <c r="M234" s="9" t="str">
        <f>IFERROR(J234/K234,"")</f>
        <v/>
      </c>
      <c r="N234" s="9">
        <v>14.3</v>
      </c>
      <c r="O234" s="9">
        <f>IFERROR(H234/I234,"")</f>
        <v>0.95782073813708257</v>
      </c>
      <c r="P234" s="9"/>
      <c r="Q234" s="9">
        <v>5.69</v>
      </c>
      <c r="R234" s="9"/>
      <c r="S234" s="9"/>
      <c r="T234" s="9"/>
      <c r="U234" s="9"/>
      <c r="V234" s="9"/>
      <c r="W234" s="9"/>
    </row>
    <row r="235" spans="1:23" x14ac:dyDescent="0.25">
      <c r="A235" s="10" t="s">
        <v>115</v>
      </c>
      <c r="B235" s="8">
        <v>8</v>
      </c>
      <c r="C235" s="8">
        <v>3</v>
      </c>
      <c r="E235" s="10"/>
      <c r="F235" s="8" t="s">
        <v>137</v>
      </c>
      <c r="G235" s="8" t="s">
        <v>28</v>
      </c>
      <c r="H235" s="9">
        <v>27.52</v>
      </c>
      <c r="I235" s="9">
        <v>17.04</v>
      </c>
      <c r="J235" s="9"/>
      <c r="K235" s="9"/>
      <c r="L235" s="9"/>
      <c r="M235" s="9" t="str">
        <f>IFERROR(J235/K235,"")</f>
        <v/>
      </c>
      <c r="N235" s="9">
        <v>15.74</v>
      </c>
      <c r="O235" s="9">
        <f t="shared" ref="O235:O246" si="76">IFERROR(H235/I235,"")</f>
        <v>1.6150234741784038</v>
      </c>
      <c r="P235" s="9"/>
      <c r="Q235" s="9">
        <v>5.51</v>
      </c>
      <c r="R235" s="9">
        <v>2.5</v>
      </c>
      <c r="S235" s="9"/>
      <c r="T235" s="9">
        <v>4.5</v>
      </c>
      <c r="U235" s="9"/>
      <c r="V235" s="9"/>
      <c r="W235" s="9">
        <v>8.6199999999999992</v>
      </c>
    </row>
    <row r="236" spans="1:23" x14ac:dyDescent="0.25">
      <c r="A236" s="10" t="s">
        <v>116</v>
      </c>
      <c r="B236" s="8">
        <v>9</v>
      </c>
      <c r="C236" s="8">
        <v>3</v>
      </c>
      <c r="E236" s="10"/>
      <c r="F236" s="8" t="s">
        <v>137</v>
      </c>
      <c r="G236" s="8" t="s">
        <v>28</v>
      </c>
      <c r="H236" s="9">
        <v>27.13</v>
      </c>
      <c r="I236" s="9">
        <v>11.99</v>
      </c>
      <c r="J236" s="9"/>
      <c r="K236" s="9"/>
      <c r="L236" s="9"/>
      <c r="M236" s="9" t="str">
        <f t="shared" ref="M236:M246" si="77">IFERROR(J236/K236,"")</f>
        <v/>
      </c>
      <c r="N236" s="9">
        <v>8.92</v>
      </c>
      <c r="O236" s="9">
        <f t="shared" si="76"/>
        <v>2.2627189324437031</v>
      </c>
      <c r="P236" s="9"/>
      <c r="Q236" s="9">
        <v>3.15</v>
      </c>
      <c r="R236" s="9">
        <v>4</v>
      </c>
      <c r="S236" s="9"/>
      <c r="T236" s="9">
        <v>1.5</v>
      </c>
      <c r="U236" s="9"/>
      <c r="V236" s="9"/>
      <c r="W236" s="9">
        <v>4.96</v>
      </c>
    </row>
    <row r="237" spans="1:23" x14ac:dyDescent="0.25">
      <c r="A237" s="8">
        <v>150275</v>
      </c>
      <c r="B237" s="8">
        <v>12</v>
      </c>
      <c r="C237" s="8">
        <v>4</v>
      </c>
      <c r="F237" s="8" t="s">
        <v>137</v>
      </c>
      <c r="G237" s="8" t="s">
        <v>28</v>
      </c>
      <c r="H237" s="9">
        <v>20.93</v>
      </c>
      <c r="I237" s="9">
        <v>16.79</v>
      </c>
      <c r="J237" s="9"/>
      <c r="K237" s="9"/>
      <c r="L237" s="9"/>
      <c r="M237" s="9" t="str">
        <f t="shared" si="77"/>
        <v/>
      </c>
      <c r="N237" s="9">
        <v>14.66</v>
      </c>
      <c r="O237" s="9">
        <f t="shared" si="76"/>
        <v>1.2465753424657535</v>
      </c>
      <c r="P237" s="9"/>
      <c r="Q237" s="9">
        <v>4.3</v>
      </c>
      <c r="R237" s="9">
        <v>3</v>
      </c>
      <c r="S237" s="9"/>
      <c r="T237" s="9">
        <v>5</v>
      </c>
      <c r="U237" s="9"/>
      <c r="V237" s="9"/>
      <c r="W237" s="9">
        <v>7.49</v>
      </c>
    </row>
    <row r="238" spans="1:23" x14ac:dyDescent="0.25">
      <c r="A238" s="8">
        <v>150302</v>
      </c>
      <c r="B238" s="8">
        <v>13</v>
      </c>
      <c r="C238" s="8">
        <v>4</v>
      </c>
      <c r="F238" s="8" t="s">
        <v>137</v>
      </c>
      <c r="G238" s="8" t="s">
        <v>28</v>
      </c>
      <c r="H238" s="9">
        <v>24.16</v>
      </c>
      <c r="I238" s="9">
        <v>18.190000000000001</v>
      </c>
      <c r="J238" s="9"/>
      <c r="K238" s="9"/>
      <c r="L238" s="9"/>
      <c r="M238" s="9" t="str">
        <f t="shared" si="77"/>
        <v/>
      </c>
      <c r="N238" s="9">
        <v>15.78</v>
      </c>
      <c r="O238" s="9">
        <f t="shared" si="76"/>
        <v>1.3282023089609676</v>
      </c>
      <c r="P238" s="9"/>
      <c r="Q238" s="9">
        <v>4.32</v>
      </c>
      <c r="R238" s="9">
        <v>3</v>
      </c>
      <c r="S238" s="9"/>
      <c r="T238" s="9">
        <v>2.5</v>
      </c>
      <c r="U238" s="9"/>
      <c r="V238" s="9"/>
      <c r="W238" s="9">
        <v>9.65</v>
      </c>
    </row>
    <row r="239" spans="1:23" x14ac:dyDescent="0.25">
      <c r="A239" s="8">
        <v>150344</v>
      </c>
      <c r="B239" s="8">
        <v>12</v>
      </c>
      <c r="C239" s="8">
        <v>4</v>
      </c>
      <c r="F239" s="8" t="s">
        <v>137</v>
      </c>
      <c r="G239" s="8" t="s">
        <v>28</v>
      </c>
      <c r="H239" s="9">
        <v>27.41</v>
      </c>
      <c r="I239" s="9">
        <v>20.72</v>
      </c>
      <c r="J239" s="9"/>
      <c r="K239" s="9"/>
      <c r="L239" s="9"/>
      <c r="M239" s="9" t="str">
        <f t="shared" si="77"/>
        <v/>
      </c>
      <c r="N239" s="9">
        <v>20.73</v>
      </c>
      <c r="O239" s="9">
        <f t="shared" si="76"/>
        <v>1.3228764478764479</v>
      </c>
      <c r="P239" s="9"/>
      <c r="Q239" s="9">
        <v>5.69</v>
      </c>
      <c r="R239" s="9">
        <v>0.5</v>
      </c>
      <c r="S239" s="9"/>
      <c r="T239" s="9">
        <v>2</v>
      </c>
      <c r="U239" s="9"/>
      <c r="V239" s="9"/>
      <c r="W239" s="9">
        <v>15.42</v>
      </c>
    </row>
    <row r="240" spans="1:23" x14ac:dyDescent="0.25">
      <c r="A240" s="8">
        <v>150349</v>
      </c>
      <c r="B240" s="8">
        <v>12</v>
      </c>
      <c r="C240" s="8">
        <v>3</v>
      </c>
      <c r="F240" s="8" t="s">
        <v>137</v>
      </c>
      <c r="G240" s="8" t="s">
        <v>28</v>
      </c>
      <c r="H240" s="9">
        <v>21.89</v>
      </c>
      <c r="I240" s="9">
        <v>16.649999999999999</v>
      </c>
      <c r="J240" s="9"/>
      <c r="K240" s="9"/>
      <c r="L240" s="9"/>
      <c r="M240" s="9" t="str">
        <f t="shared" si="77"/>
        <v/>
      </c>
      <c r="N240" s="9">
        <v>16.649999999999999</v>
      </c>
      <c r="O240" s="9">
        <f t="shared" si="76"/>
        <v>1.3147147147147149</v>
      </c>
      <c r="P240" s="9"/>
      <c r="Q240" s="9">
        <v>3.87</v>
      </c>
      <c r="R240" s="9">
        <v>7</v>
      </c>
      <c r="S240" s="9"/>
      <c r="T240" s="9">
        <v>2</v>
      </c>
      <c r="U240" s="9"/>
      <c r="V240" s="9"/>
      <c r="W240" s="9">
        <v>12.16</v>
      </c>
    </row>
    <row r="241" spans="1:23" x14ac:dyDescent="0.25">
      <c r="A241" s="8">
        <v>150358</v>
      </c>
      <c r="B241" s="8">
        <v>16</v>
      </c>
      <c r="C241" s="8">
        <v>1</v>
      </c>
      <c r="F241" s="8" t="s">
        <v>137</v>
      </c>
      <c r="G241" s="8" t="s">
        <v>28</v>
      </c>
      <c r="H241" s="9">
        <v>33.200000000000003</v>
      </c>
      <c r="I241" s="9">
        <v>18.45</v>
      </c>
      <c r="J241" s="9"/>
      <c r="K241" s="9"/>
      <c r="L241" s="9"/>
      <c r="M241" s="9" t="str">
        <f t="shared" si="77"/>
        <v/>
      </c>
      <c r="N241" s="9">
        <v>18.45</v>
      </c>
      <c r="O241" s="9">
        <f t="shared" si="76"/>
        <v>1.799457994579946</v>
      </c>
      <c r="P241" s="9"/>
      <c r="Q241" s="9">
        <v>4.6100000000000003</v>
      </c>
      <c r="R241" s="9">
        <v>2</v>
      </c>
      <c r="S241" s="9"/>
      <c r="T241" s="9"/>
      <c r="U241" s="9"/>
      <c r="V241" s="9"/>
      <c r="W241" s="9">
        <v>11.93</v>
      </c>
    </row>
    <row r="242" spans="1:23" x14ac:dyDescent="0.25">
      <c r="A242" s="8">
        <v>150389</v>
      </c>
      <c r="B242" s="8">
        <v>18</v>
      </c>
      <c r="C242" s="8">
        <v>2</v>
      </c>
      <c r="F242" s="8" t="s">
        <v>137</v>
      </c>
      <c r="G242" s="8" t="s">
        <v>28</v>
      </c>
      <c r="H242" s="9">
        <v>21.41</v>
      </c>
      <c r="I242" s="9">
        <v>15.86</v>
      </c>
      <c r="J242" s="9"/>
      <c r="K242" s="9"/>
      <c r="L242" s="9"/>
      <c r="M242" s="9" t="str">
        <f t="shared" si="77"/>
        <v/>
      </c>
      <c r="N242" s="9">
        <v>15.86</v>
      </c>
      <c r="O242" s="9">
        <f t="shared" si="76"/>
        <v>1.349936948297604</v>
      </c>
      <c r="P242" s="9"/>
      <c r="Q242" s="9">
        <v>4.53</v>
      </c>
      <c r="R242" s="9">
        <v>4.5</v>
      </c>
      <c r="S242" s="9"/>
      <c r="T242" s="9">
        <v>0.25</v>
      </c>
      <c r="U242" s="9"/>
      <c r="V242" s="9"/>
      <c r="W242" s="9">
        <v>11.14</v>
      </c>
    </row>
    <row r="243" spans="1:23" x14ac:dyDescent="0.25">
      <c r="A243" s="8">
        <v>150738</v>
      </c>
      <c r="B243" s="8">
        <v>13</v>
      </c>
      <c r="C243" s="8">
        <v>6</v>
      </c>
      <c r="F243" s="8" t="s">
        <v>137</v>
      </c>
      <c r="G243" s="8" t="s">
        <v>28</v>
      </c>
      <c r="H243" s="9">
        <v>36.11</v>
      </c>
      <c r="I243" s="9">
        <v>14.58</v>
      </c>
      <c r="J243" s="9"/>
      <c r="K243" s="9"/>
      <c r="L243" s="9"/>
      <c r="M243" s="9" t="str">
        <f t="shared" si="77"/>
        <v/>
      </c>
      <c r="N243" s="9">
        <v>13.67</v>
      </c>
      <c r="O243" s="9">
        <f t="shared" si="76"/>
        <v>2.4766803840877913</v>
      </c>
      <c r="P243" s="9"/>
      <c r="Q243" s="9">
        <v>5.08</v>
      </c>
      <c r="R243" s="9">
        <v>1</v>
      </c>
      <c r="S243" s="9"/>
      <c r="T243" s="9"/>
      <c r="U243" s="9"/>
      <c r="V243" s="9"/>
      <c r="W243" s="9">
        <v>7.11</v>
      </c>
    </row>
    <row r="244" spans="1:23" x14ac:dyDescent="0.25">
      <c r="A244" s="8">
        <v>150745</v>
      </c>
      <c r="B244" s="8">
        <v>19</v>
      </c>
      <c r="C244" s="8" t="s">
        <v>73</v>
      </c>
      <c r="F244" s="8" t="s">
        <v>137</v>
      </c>
      <c r="G244" s="8" t="s">
        <v>28</v>
      </c>
      <c r="H244" s="9">
        <v>26.4</v>
      </c>
      <c r="I244" s="9">
        <v>18.010000000000002</v>
      </c>
      <c r="J244" s="9"/>
      <c r="K244" s="9"/>
      <c r="L244" s="9"/>
      <c r="M244" s="9" t="str">
        <f t="shared" si="77"/>
        <v/>
      </c>
      <c r="N244" s="9">
        <v>11.1</v>
      </c>
      <c r="O244" s="9">
        <f t="shared" si="76"/>
        <v>1.4658523042754024</v>
      </c>
      <c r="P244" s="9"/>
      <c r="Q244" s="9">
        <v>5.44</v>
      </c>
      <c r="R244" s="9">
        <v>3</v>
      </c>
      <c r="S244" s="9"/>
      <c r="T244" s="9">
        <v>5</v>
      </c>
      <c r="U244" s="9"/>
      <c r="V244" s="9"/>
      <c r="W244" s="9">
        <v>8.7799999999999994</v>
      </c>
    </row>
    <row r="245" spans="1:23" x14ac:dyDescent="0.25">
      <c r="A245" s="8">
        <v>151547</v>
      </c>
      <c r="B245" s="8">
        <v>11</v>
      </c>
      <c r="C245" s="8">
        <v>4</v>
      </c>
      <c r="F245" s="8" t="s">
        <v>137</v>
      </c>
      <c r="G245" s="8" t="s">
        <v>28</v>
      </c>
      <c r="H245" s="9">
        <v>24.79</v>
      </c>
      <c r="I245" s="9">
        <v>18.18</v>
      </c>
      <c r="J245" s="9"/>
      <c r="K245" s="9"/>
      <c r="L245" s="9"/>
      <c r="M245" s="9" t="str">
        <f t="shared" si="77"/>
        <v/>
      </c>
      <c r="N245" s="9">
        <v>18.18</v>
      </c>
      <c r="O245" s="9">
        <f t="shared" si="76"/>
        <v>1.3635863586358636</v>
      </c>
      <c r="P245" s="9"/>
      <c r="Q245" s="9">
        <v>3.14</v>
      </c>
      <c r="R245" s="9">
        <v>2.75</v>
      </c>
      <c r="S245" s="9"/>
      <c r="T245" s="9">
        <v>1.25</v>
      </c>
      <c r="U245" s="9"/>
      <c r="V245" s="9"/>
      <c r="W245" s="9">
        <v>12.33</v>
      </c>
    </row>
    <row r="246" spans="1:23" x14ac:dyDescent="0.25">
      <c r="A246" s="8">
        <v>151559</v>
      </c>
      <c r="B246" s="8">
        <v>11</v>
      </c>
      <c r="C246" s="8">
        <v>3</v>
      </c>
      <c r="F246" s="8" t="s">
        <v>137</v>
      </c>
      <c r="G246" s="8" t="s">
        <v>28</v>
      </c>
      <c r="H246" s="9">
        <v>20.39</v>
      </c>
      <c r="I246" s="9">
        <v>14.28</v>
      </c>
      <c r="J246" s="9"/>
      <c r="K246" s="9"/>
      <c r="L246" s="9"/>
      <c r="M246" s="9" t="str">
        <f t="shared" si="77"/>
        <v/>
      </c>
      <c r="N246" s="9">
        <v>14.28</v>
      </c>
      <c r="O246" s="9">
        <f t="shared" si="76"/>
        <v>1.4278711484593838</v>
      </c>
      <c r="P246" s="9"/>
      <c r="Q246" s="9">
        <v>2.86</v>
      </c>
      <c r="R246" s="9">
        <v>5</v>
      </c>
      <c r="S246" s="9"/>
      <c r="T246" s="9">
        <v>3</v>
      </c>
      <c r="U246" s="9"/>
      <c r="V246" s="9"/>
      <c r="W246" s="9">
        <v>10.11</v>
      </c>
    </row>
    <row r="247" spans="1:23" x14ac:dyDescent="0.25"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</row>
    <row r="248" spans="1:23" x14ac:dyDescent="0.25">
      <c r="A248" s="8">
        <v>151874</v>
      </c>
      <c r="B248" s="10" t="s">
        <v>20</v>
      </c>
      <c r="C248" s="8">
        <v>3</v>
      </c>
      <c r="F248" s="8" t="s">
        <v>138</v>
      </c>
      <c r="G248" s="8" t="s">
        <v>28</v>
      </c>
      <c r="H248" s="9">
        <v>29.29</v>
      </c>
      <c r="I248" s="9">
        <v>16.59</v>
      </c>
      <c r="J248" s="9"/>
      <c r="K248" s="9"/>
      <c r="L248" s="9"/>
      <c r="M248" s="9" t="str">
        <f t="shared" ref="M248:M250" si="78">IFERROR(J248/K248,"")</f>
        <v/>
      </c>
      <c r="N248" s="9">
        <v>14.79</v>
      </c>
      <c r="O248" s="9">
        <f t="shared" ref="O248:O257" si="79">IFERROR(H248/I248,"")</f>
        <v>1.7655213984327909</v>
      </c>
      <c r="P248" s="9"/>
      <c r="Q248" s="9">
        <v>4.62</v>
      </c>
      <c r="R248" s="9"/>
      <c r="S248" s="9"/>
      <c r="T248" s="9"/>
      <c r="U248" s="9"/>
      <c r="V248" s="9"/>
      <c r="W248" s="9"/>
    </row>
    <row r="249" spans="1:23" x14ac:dyDescent="0.25">
      <c r="A249" s="11">
        <v>140525</v>
      </c>
      <c r="B249" s="10">
        <v>10</v>
      </c>
      <c r="C249" s="8">
        <v>3</v>
      </c>
      <c r="F249" s="8" t="s">
        <v>138</v>
      </c>
      <c r="G249" s="8" t="s">
        <v>28</v>
      </c>
      <c r="H249" s="9">
        <v>21.07</v>
      </c>
      <c r="I249" s="9">
        <v>18.989999999999998</v>
      </c>
      <c r="J249" s="9"/>
      <c r="K249" s="9"/>
      <c r="L249" s="9"/>
      <c r="M249" s="9" t="str">
        <f t="shared" si="78"/>
        <v/>
      </c>
      <c r="N249" s="9">
        <v>18.989999999999998</v>
      </c>
      <c r="O249" s="9">
        <f t="shared" si="79"/>
        <v>1.1095313322801474</v>
      </c>
      <c r="P249" s="9"/>
      <c r="Q249" s="9">
        <v>3.7</v>
      </c>
      <c r="R249" s="9"/>
      <c r="S249" s="9"/>
      <c r="T249" s="9">
        <v>4</v>
      </c>
      <c r="U249" s="9"/>
      <c r="V249" s="9"/>
      <c r="W249" s="9"/>
    </row>
    <row r="250" spans="1:23" x14ac:dyDescent="0.25">
      <c r="A250" s="8">
        <v>150277</v>
      </c>
      <c r="B250" s="10">
        <v>12</v>
      </c>
      <c r="C250" s="8">
        <v>4</v>
      </c>
      <c r="D250" s="8" t="s">
        <v>94</v>
      </c>
      <c r="F250" s="8" t="s">
        <v>138</v>
      </c>
      <c r="G250" s="8" t="s">
        <v>28</v>
      </c>
      <c r="H250" s="9">
        <v>22.86</v>
      </c>
      <c r="I250" s="9">
        <v>15.2</v>
      </c>
      <c r="J250" s="9"/>
      <c r="K250" s="9"/>
      <c r="L250" s="9"/>
      <c r="M250" s="9" t="str">
        <f t="shared" si="78"/>
        <v/>
      </c>
      <c r="N250" s="9">
        <v>15.22</v>
      </c>
      <c r="O250" s="9">
        <f t="shared" si="79"/>
        <v>1.5039473684210527</v>
      </c>
      <c r="P250" s="9"/>
      <c r="Q250" s="9">
        <v>4.16</v>
      </c>
      <c r="R250" s="9"/>
      <c r="S250" s="9"/>
      <c r="T250" s="9">
        <v>0.5</v>
      </c>
      <c r="U250" s="9"/>
      <c r="V250" s="9"/>
      <c r="W250" s="9"/>
    </row>
    <row r="251" spans="1:23" x14ac:dyDescent="0.25">
      <c r="A251" s="8">
        <v>12230</v>
      </c>
      <c r="B251" s="10">
        <v>8</v>
      </c>
      <c r="C251" s="8">
        <v>3</v>
      </c>
      <c r="F251" s="8" t="s">
        <v>138</v>
      </c>
      <c r="G251" s="8" t="s">
        <v>28</v>
      </c>
      <c r="H251" s="9">
        <v>23.22</v>
      </c>
      <c r="I251" s="9">
        <v>17.46</v>
      </c>
      <c r="J251" s="9"/>
      <c r="K251" s="9"/>
      <c r="L251" s="9"/>
      <c r="M251" s="9" t="str">
        <f>IFERROR(J251/K251,"")</f>
        <v/>
      </c>
      <c r="N251" s="9">
        <v>15.88</v>
      </c>
      <c r="O251" s="9">
        <f t="shared" si="79"/>
        <v>1.3298969072164948</v>
      </c>
      <c r="P251" s="9"/>
      <c r="Q251" s="9">
        <v>4.7</v>
      </c>
      <c r="R251" s="9">
        <v>0.3</v>
      </c>
      <c r="S251" s="9"/>
      <c r="T251" s="9"/>
      <c r="U251" s="9"/>
      <c r="V251" s="9"/>
      <c r="W251" s="9"/>
    </row>
    <row r="252" spans="1:23" x14ac:dyDescent="0.25">
      <c r="A252" s="8">
        <v>12510</v>
      </c>
      <c r="B252" s="10">
        <v>7</v>
      </c>
      <c r="C252" s="8">
        <v>3</v>
      </c>
      <c r="F252" s="8" t="s">
        <v>138</v>
      </c>
      <c r="G252" s="8" t="s">
        <v>28</v>
      </c>
      <c r="H252" s="9">
        <v>17.32</v>
      </c>
      <c r="I252" s="9">
        <v>17.350000000000001</v>
      </c>
      <c r="J252" s="9"/>
      <c r="K252" s="9"/>
      <c r="L252" s="9"/>
      <c r="M252" s="9"/>
      <c r="N252" s="9"/>
      <c r="O252" s="9">
        <f t="shared" si="79"/>
        <v>0.99827089337175789</v>
      </c>
      <c r="P252" s="9"/>
      <c r="Q252" s="9">
        <v>4.4000000000000004</v>
      </c>
      <c r="R252" s="9"/>
      <c r="S252" s="9"/>
      <c r="T252" s="9"/>
      <c r="U252" s="9"/>
      <c r="V252" s="9"/>
      <c r="W252" s="9"/>
    </row>
    <row r="253" spans="1:23" x14ac:dyDescent="0.25">
      <c r="A253" s="8">
        <v>150540</v>
      </c>
      <c r="B253" s="10">
        <v>17</v>
      </c>
      <c r="C253" s="8">
        <v>3</v>
      </c>
      <c r="F253" s="8" t="s">
        <v>138</v>
      </c>
      <c r="G253" s="8" t="s">
        <v>28</v>
      </c>
      <c r="H253" s="9">
        <v>29.31</v>
      </c>
      <c r="I253" s="9">
        <v>17.920000000000002</v>
      </c>
      <c r="J253" s="9"/>
      <c r="K253" s="9"/>
      <c r="L253" s="9"/>
      <c r="M253" s="9" t="str">
        <f t="shared" ref="M253:M255" si="80">IFERROR(J253/K253,"")</f>
        <v/>
      </c>
      <c r="N253" s="9">
        <v>14.05</v>
      </c>
      <c r="O253" s="9">
        <f t="shared" si="79"/>
        <v>1.6356026785714284</v>
      </c>
      <c r="P253" s="9">
        <v>3.85</v>
      </c>
      <c r="Q253" s="9">
        <v>5.57</v>
      </c>
      <c r="R253" s="9"/>
      <c r="S253" s="9">
        <f t="shared" ref="S253:S255" si="81">IFERROR(P253/Q253,"")</f>
        <v>0.69120287253141832</v>
      </c>
      <c r="T253" s="9">
        <v>2</v>
      </c>
      <c r="U253" s="9"/>
      <c r="V253" s="9"/>
      <c r="W253" s="9"/>
    </row>
    <row r="254" spans="1:23" x14ac:dyDescent="0.25">
      <c r="A254" s="8">
        <v>150688</v>
      </c>
      <c r="B254" s="10" t="s">
        <v>134</v>
      </c>
      <c r="C254" s="8">
        <v>5</v>
      </c>
      <c r="D254" s="8" t="s">
        <v>135</v>
      </c>
      <c r="F254" s="8" t="s">
        <v>138</v>
      </c>
      <c r="G254" s="8" t="s">
        <v>28</v>
      </c>
      <c r="H254" s="9">
        <v>23.22</v>
      </c>
      <c r="I254" s="9">
        <v>14.55</v>
      </c>
      <c r="J254" s="9"/>
      <c r="K254" s="9"/>
      <c r="L254" s="9"/>
      <c r="M254" s="9" t="str">
        <f t="shared" si="80"/>
        <v/>
      </c>
      <c r="N254" s="9"/>
      <c r="O254" s="9">
        <f t="shared" si="79"/>
        <v>1.5958762886597937</v>
      </c>
      <c r="P254" s="9"/>
      <c r="Q254" s="9">
        <v>5.22</v>
      </c>
      <c r="R254" s="9"/>
      <c r="S254" s="9"/>
      <c r="T254" s="9">
        <v>1.5</v>
      </c>
      <c r="U254" s="9"/>
      <c r="V254" s="9"/>
      <c r="W254" s="9"/>
    </row>
    <row r="255" spans="1:23" x14ac:dyDescent="0.25">
      <c r="A255" s="8">
        <v>151969</v>
      </c>
      <c r="B255" s="10" t="s">
        <v>108</v>
      </c>
      <c r="C255" s="8">
        <v>6</v>
      </c>
      <c r="F255" s="8" t="s">
        <v>138</v>
      </c>
      <c r="G255" s="8" t="s">
        <v>28</v>
      </c>
      <c r="H255" s="9">
        <v>18.75</v>
      </c>
      <c r="I255" s="9">
        <v>19.690000000000001</v>
      </c>
      <c r="J255" s="9"/>
      <c r="K255" s="9"/>
      <c r="L255" s="9"/>
      <c r="M255" s="9" t="str">
        <f t="shared" si="80"/>
        <v/>
      </c>
      <c r="N255" s="9">
        <v>12.27</v>
      </c>
      <c r="O255" s="9">
        <f t="shared" si="79"/>
        <v>0.95226003047232088</v>
      </c>
      <c r="P255" s="9">
        <v>3.23</v>
      </c>
      <c r="Q255" s="9">
        <v>5.69</v>
      </c>
      <c r="R255" s="9"/>
      <c r="S255" s="9">
        <f t="shared" si="81"/>
        <v>0.56766256590509667</v>
      </c>
      <c r="T255" s="9"/>
      <c r="U255" s="9"/>
      <c r="V255" s="9"/>
      <c r="W255" s="9"/>
    </row>
    <row r="256" spans="1:23" x14ac:dyDescent="0.25">
      <c r="A256" s="8">
        <v>150305</v>
      </c>
      <c r="B256" s="8">
        <v>13</v>
      </c>
      <c r="C256" s="8">
        <v>4</v>
      </c>
      <c r="F256" s="8" t="s">
        <v>138</v>
      </c>
      <c r="G256" s="8" t="s">
        <v>28</v>
      </c>
      <c r="H256" s="9">
        <v>22.79</v>
      </c>
      <c r="I256" s="9">
        <v>14.01</v>
      </c>
      <c r="J256" s="9"/>
      <c r="K256" s="9"/>
      <c r="L256" s="9"/>
      <c r="M256" s="9"/>
      <c r="N256" s="9">
        <v>13.47</v>
      </c>
      <c r="O256" s="9">
        <f t="shared" si="79"/>
        <v>1.6266952177016416</v>
      </c>
      <c r="P256" s="9"/>
      <c r="Q256" s="9">
        <v>3.5</v>
      </c>
      <c r="R256" s="9"/>
      <c r="S256" s="9"/>
      <c r="T256" s="9">
        <v>2</v>
      </c>
      <c r="U256" s="9"/>
      <c r="V256" s="9"/>
      <c r="W256" s="9"/>
    </row>
    <row r="257" spans="1:23" x14ac:dyDescent="0.25">
      <c r="A257" s="8">
        <v>151793</v>
      </c>
      <c r="B257" s="8" t="s">
        <v>20</v>
      </c>
      <c r="C257" s="8">
        <v>1</v>
      </c>
      <c r="F257" s="8" t="s">
        <v>138</v>
      </c>
      <c r="G257" s="8" t="s">
        <v>28</v>
      </c>
      <c r="H257" s="9">
        <v>22.36</v>
      </c>
      <c r="I257" s="9">
        <v>18.649999999999999</v>
      </c>
      <c r="J257" s="9"/>
      <c r="K257" s="9"/>
      <c r="L257" s="9"/>
      <c r="M257" s="9"/>
      <c r="N257" s="9">
        <v>18.649999999999999</v>
      </c>
      <c r="O257" s="9">
        <f t="shared" si="79"/>
        <v>1.1989276139410188</v>
      </c>
      <c r="P257" s="9"/>
      <c r="Q257" s="9">
        <v>3.46</v>
      </c>
      <c r="R257" s="9"/>
      <c r="S257" s="9"/>
      <c r="T257" s="9">
        <v>2.5</v>
      </c>
      <c r="U257" s="9"/>
      <c r="V257" s="9"/>
      <c r="W257" s="9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Taylor Panczak</dc:creator>
  <cp:lastModifiedBy>Taylor Panczak</cp:lastModifiedBy>
  <dcterms:created xsi:type="dcterms:W3CDTF">2019-04-25T14:15:21Z</dcterms:created>
  <dcterms:modified xsi:type="dcterms:W3CDTF">2019-05-30T23:33:02Z</dcterms:modified>
</cp:coreProperties>
</file>